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255ca5c5e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бзор" sheetId="1" r:id="R886cf17a08334812"/>
    <x:sheet xmlns:r="http://schemas.openxmlformats.org/officeDocument/2006/relationships" name="Допущения" sheetId="2" r:id="R5ef42d01eef54ff4"/>
    <x:sheet xmlns:r="http://schemas.openxmlformats.org/officeDocument/2006/relationships" name="Модель" sheetId="3" r:id="R2367a76093104df2"/>
    <x:sheet xmlns:r="http://schemas.openxmlformats.org/officeDocument/2006/relationships" name="Долг" sheetId="4" r:id="R23ab8a28454e4635"/>
    <x:sheet xmlns:r="http://schemas.openxmlformats.org/officeDocument/2006/relationships" name="Проверки" sheetId="5" r:id="R4dbfa9c99d4842b2"/>
    <x:sheet xmlns:r="http://schemas.openxmlformats.org/officeDocument/2006/relationships" name="Источники" sheetId="6" r:id="R3741719b2a5248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"/>
    <x:numFmt numFmtId="201" formatCode="0.0%"/>
    <x:numFmt numFmtId="202" formatCode="#,##0 &quot;₽&quot;"/>
    <x:numFmt numFmtId="203" formatCode="#,##0;[Red](#,##0);-"/>
    <x:numFmt numFmtId="204" formatCode="0&quot;E&quot;"/>
    <x:numFmt numFmtId="205" formatCode="0.00x"/>
    <x:numFmt numFmtId="206" formatCode="#,##0.00"/>
    <x:numFmt numFmtId="207" formatCode="@"/>
  </x:numFmts>
  <x:fonts count="1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212B"/>
      <x:name val="Carlito"/>
    </x:font>
    <x:font>
      <x:sz val="11"/>
      <x:color rgb="FF0000FF"/>
      <x:name val="Carlito"/>
    </x:font>
    <x:font>
      <x:sz val="11"/>
      <x:color rgb="FF12212B"/>
      <x:name val="Carlito"/>
    </x:font>
    <x:font>
      <x:sz val="11"/>
      <x:color rgb="FF5B6870"/>
      <x:name val="Carlito"/>
    </x:font>
    <x:font>
      <x:i/>
      <x:sz val="11"/>
      <x:color rgb="FF12212B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1"/>
      <x:color rgb="FFFFFFFF"/>
      <x:name val="Carlito"/>
    </x:font>
    <x:font>
      <x:b/>
      <x:sz val="11"/>
      <x:color rgb="FF5B6870"/>
      <x:name val="Carlito"/>
    </x:font>
    <x:font>
      <x:b/>
      <x:sz val="18"/>
      <x:color rgb="FF008000"/>
      <x:name val="Carlito"/>
    </x:font>
    <x:font>
      <x:sz val="11"/>
      <x:color rgb="FF008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212B"/>
      </x:patternFill>
    </x:fill>
    <x:fill>
      <x:patternFill patternType="solid">
        <x:fgColor rgb="FFC9A24D"/>
      </x:patternFill>
    </x:fill>
    <x:fill>
      <x:patternFill patternType="solid">
        <x:fgColor rgb="FFFFF4CC"/>
      </x:patternFill>
    </x:fill>
    <x:fill>
      <x:patternFill patternType="solid">
        <x:fgColor rgb="FFF5F2EA"/>
      </x:patternFill>
    </x:fill>
    <x:fill>
      <x:patternFill patternType="solid">
        <x:fgColor rgb="FF1D2E38"/>
      </x:patternFill>
    </x:fill>
  </x:fills>
  <x:borders count="18">
    <x:border/>
    <x:border>
      <x:left style="thin">
        <x:color rgb="FF12212B"/>
      </x:left>
      <x:top style="thin">
        <x:color rgb="FF12212B"/>
      </x:top>
      <x:bottom style="thin">
        <x:color rgb="FF12212B"/>
      </x:bottom>
    </x:border>
    <x:border>
      <x:top style="thin">
        <x:color rgb="FF12212B"/>
      </x:top>
      <x:bottom style="thin">
        <x:color rgb="FF12212B"/>
      </x:bottom>
    </x:border>
    <x:border>
      <x:right style="thin">
        <x:color rgb="FF12212B"/>
      </x:right>
      <x:top style="thin">
        <x:color rgb="FF12212B"/>
      </x:top>
      <x:bottom style="thin">
        <x:color rgb="FF12212B"/>
      </x:bottom>
    </x:border>
    <x:border>
      <x:left style="thin">
        <x:color rgb="FF12212B"/>
      </x:left>
      <x:top style="thin">
        <x:color rgb="FF12212B"/>
      </x:top>
      <x:bottom style="thin">
        <x:color rgb="FFE2E6E8"/>
      </x:bottom>
    </x:border>
    <x:border>
      <x:top style="thin">
        <x:color rgb="FF12212B"/>
      </x:top>
      <x:bottom style="thin">
        <x:color rgb="FFE2E6E8"/>
      </x:bottom>
    </x:border>
    <x:border>
      <x:left style="thin">
        <x:color rgb="FF12212B"/>
      </x:left>
      <x:top style="thin">
        <x:color rgb="FFE2E6E8"/>
      </x:top>
      <x:bottom style="thin">
        <x:color rgb="FFE2E6E8"/>
      </x:bottom>
    </x:border>
    <x:border>
      <x:top style="thin">
        <x:color rgb="FFE2E6E8"/>
      </x:top>
      <x:bottom style="thin">
        <x:color rgb="FFE2E6E8"/>
      </x:bottom>
    </x:border>
    <x:border>
      <x:left style="thin">
        <x:color rgb="FF12212B"/>
      </x:left>
      <x:top style="thin">
        <x:color rgb="FFE2E6E8"/>
      </x:top>
      <x:bottom style="thin">
        <x:color rgb="FF12212B"/>
      </x:bottom>
    </x:border>
    <x:border>
      <x:top style="thin">
        <x:color rgb="FFE2E6E8"/>
      </x:top>
      <x:bottom style="thin">
        <x:color rgb="FF12212B"/>
      </x:bottom>
    </x:border>
    <x:border>
      <x:top style="thin">
        <x:color rgb="FF12212B"/>
      </x:top>
    </x:border>
    <x:border>
      <x:left style="thin">
        <x:color rgb="FFC9A24D"/>
      </x:left>
      <x:top style="thin">
        <x:color rgb="FFC9A24D"/>
      </x:top>
    </x:border>
    <x:border>
      <x:right style="thin">
        <x:color rgb="FFC9A24D"/>
      </x:right>
      <x:top style="thin">
        <x:color rgb="FFC9A24D"/>
      </x:top>
    </x:border>
    <x:border>
      <x:left style="thin">
        <x:color rgb="FFC9A24D"/>
      </x:left>
    </x:border>
    <x:border>
      <x:right style="thin">
        <x:color rgb="FFC9A24D"/>
      </x:right>
    </x:border>
    <x:border>
      <x:left style="thin">
        <x:color rgb="FFC9A24D"/>
      </x:left>
      <x:bottom style="thin">
        <x:color rgb="FFC9A24D"/>
      </x:bottom>
    </x:border>
    <x:border>
      <x:right style="thin">
        <x:color rgb="FFC9A24D"/>
      </x:right>
      <x:bottom style="thin">
        <x:color rgb="FFC9A24D"/>
      </x:bottom>
    </x:border>
    <x:border>
      <x:bottom style="thin">
        <x:color rgb="FFE2E6E8"/>
      </x:bottom>
    </x:border>
  </x:borders>
  <x:cellStyleXfs count="1">
    <x:xf numFmtId="0" fontId="0" fillId="0" borderId="0"/>
  </x:cellStyleXfs>
  <x:cellXfs count="1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right"/>
    </x:xf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200" fontId="3" fillId="4" borderId="0" xfId="0" applyNumberFormat="1" applyFont="1" applyFill="1" applyBorder="1" applyAlignment="1">
      <x:alignment horizontal="right"/>
    </x:xf>
    <x:xf numFmtId="201" fontId="3" fillId="4" borderId="0" xfId="0" applyNumberFormat="1" applyFont="1" applyFill="1" applyBorder="1" applyAlignment="1">
      <x:alignment horizontal="right"/>
    </x:xf>
    <x:xf numFmtId="202" fontId="3" fillId="4" borderId="0" xfId="0" applyNumberFormat="1" applyFont="1" applyFill="1" applyBorder="1" applyAlignment="1">
      <x:alignment horizontal="right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/>
    <x:xf numFmtId="200" fontId="3" fillId="4" borderId="7" xfId="0" applyNumberFormat="1" applyFont="1" applyFill="1" applyBorder="1" applyAlignment="1">
      <x:alignment horizontal="right"/>
    </x:xf>
    <x:xf numFmtId="0" fontId="5" fillId="0" borderId="7" xfId="0" applyNumberFormat="1" applyFont="1" applyFill="1" applyBorder="1"/>
    <x:xf numFmtId="0" fontId="5" fillId="0" borderId="7" xfId="0" applyNumberFormat="1" applyFont="1" applyFill="1" applyBorder="1" applyAlignment="1">
      <x:alignment wrapText="1"/>
    </x:xf>
    <x:xf numFmtId="201" fontId="3" fillId="4" borderId="7" xfId="0" applyNumberFormat="1" applyFont="1" applyFill="1" applyBorder="1" applyAlignment="1">
      <x:alignment horizontal="right"/>
    </x:xf>
    <x:xf numFmtId="202" fontId="3" fillId="4" borderId="7" xfId="0" applyNumberFormat="1" applyFont="1" applyFill="1" applyBorder="1" applyAlignment="1">
      <x:alignment horizontal="right"/>
    </x:xf>
    <x:xf numFmtId="0" fontId="4" fillId="0" borderId="8" xfId="0" applyNumberFormat="1" applyFont="1" applyFill="1" applyBorder="1"/>
    <x:xf numFmtId="200" fontId="3" fillId="4" borderId="9" xfId="0" applyNumberFormat="1" applyFont="1" applyFill="1" applyBorder="1" applyAlignment="1">
      <x:alignment horizontal="right"/>
    </x:xf>
    <x:xf numFmtId="0" fontId="5" fillId="0" borderId="9" xfId="0" applyNumberFormat="1" applyFont="1" applyFill="1" applyBorder="1"/>
    <x:xf numFmtId="0" fontId="5" fillId="0" borderId="9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7" fillId="0" borderId="0" xfId="0" applyNumberFormat="1" applyFont="1" applyFill="1" applyBorder="1"/>
    <x:xf numFmtId="203" fontId="7" fillId="0" borderId="0" xfId="0" applyNumberFormat="1" applyFont="1" applyFill="1" applyBorder="1" applyAlignment="1">
      <x:alignment horizontal="right"/>
    </x:xf>
    <x:xf numFmtId="0" fontId="8" fillId="0" borderId="0" xfId="0" applyNumberFormat="1" applyFont="1" applyFill="1" applyBorder="1"/>
    <x:xf numFmtId="203" fontId="8" fillId="0" borderId="0" xfId="0" applyNumberFormat="1" applyFont="1" applyFill="1" applyBorder="1" applyAlignment="1">
      <x:alignment horizontal="right"/>
    </x:xf>
    <x:xf numFmtId="0" fontId="8" fillId="0" borderId="10" xfId="0" applyNumberFormat="1" applyFont="1" applyFill="1" applyBorder="1"/>
    <x:xf numFmtId="203" fontId="8" fillId="0" borderId="10" xfId="0" applyNumberFormat="1" applyFont="1" applyFill="1" applyBorder="1" applyAlignment="1">
      <x:alignment horizontal="right"/>
    </x:xf>
    <x:xf numFmtId="204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3" fontId="8" fillId="0" borderId="10" xfId="0" applyNumberFormat="1" applyFont="1" applyFill="1" applyBorder="1"/>
    <x:xf numFmtId="201" fontId="8" fillId="0" borderId="0" xfId="0" applyNumberFormat="1" applyFont="1" applyFill="1" applyBorder="1"/>
    <x:xf numFmtId="203" fontId="8" fillId="0" borderId="0" xfId="0" applyNumberFormat="1" applyFont="1" applyFill="1" applyBorder="1"/>
    <x:xf numFmtId="205" fontId="8" fillId="0" borderId="0" xfId="0" applyNumberFormat="1" applyFont="1" applyFill="1" applyBorder="1"/>
    <x:xf numFmtId="200" fontId="7" fillId="0" borderId="0" xfId="0" applyNumberFormat="1" applyFont="1" applyFill="1" applyBorder="1"/>
    <x:xf numFmtId="201" fontId="7" fillId="0" borderId="0" xfId="0" applyNumberFormat="1" applyFont="1" applyFill="1" applyBorder="1"/>
    <x:xf numFmtId="0" fontId="7" fillId="0" borderId="0" xfId="0" applyNumberFormat="1" applyFont="1" applyFill="1" applyBorder="1"/>
    <x:xf numFmtId="0" fontId="8" fillId="6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horizontal="right"/>
    </x:xf>
    <x:xf numFmtId="201" fontId="7" fillId="0" borderId="0" xfId="0" applyNumberFormat="1" applyFont="1" applyFill="1" applyBorder="1" applyAlignment="1">
      <x:alignment horizontal="right"/>
    </x:xf>
    <x:xf numFmtId="201" fontId="8" fillId="0" borderId="0" xfId="0" applyNumberFormat="1" applyFont="1" applyFill="1" applyBorder="1" applyAlignment="1">
      <x:alignment horizontal="right"/>
    </x:xf>
    <x:xf numFmtId="0" fontId="7" fillId="0" borderId="0" xfId="0" applyNumberFormat="1" applyFont="1" applyFill="1" applyBorder="1" applyAlignment="1">
      <x:alignment horizontal="right"/>
    </x:xf>
    <x:xf numFmtId="0" fontId="8" fillId="6" borderId="0" xfId="0" applyNumberFormat="1" applyFont="1" applyFill="1" applyBorder="1" applyAlignment="1">
      <x:alignment horizontal="right" vertical="center"/>
    </x:xf>
    <x:xf numFmtId="205" fontId="8" fillId="0" borderId="0" xfId="0" applyNumberFormat="1" applyFont="1" applyFill="1" applyBorder="1" applyAlignment="1">
      <x:alignment horizontal="right"/>
    </x:xf>
    <x:xf numFmtId="206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5" xfId="0" applyNumberFormat="1" applyFont="1" applyFill="1" applyBorder="1"/>
    <x:xf numFmtId="0" fontId="0" fillId="4" borderId="16" xfId="0" applyNumberFormat="1" applyFont="1" applyFill="1" applyBorder="1"/>
    <x:xf numFmtId="0" fontId="0" fillId="4" borderId="11" xfId="0" applyNumberFormat="1" applyFont="1" applyFill="1" applyBorder="1" applyAlignment="1">
      <x:alignment horizontal="center"/>
    </x:xf>
    <x:xf numFmtId="0" fontId="0" fillId="4" borderId="12" xfId="0" applyNumberFormat="1" applyFont="1" applyFill="1" applyBorder="1" applyAlignment="1">
      <x:alignment horizontal="center"/>
    </x:xf>
    <x:xf numFmtId="0" fontId="0" fillId="4" borderId="13" xfId="0" applyNumberFormat="1" applyFont="1" applyFill="1" applyBorder="1" applyAlignment="1">
      <x:alignment horizontal="center"/>
    </x:xf>
    <x:xf numFmtId="0" fontId="0" fillId="4" borderId="14" xfId="0" applyNumberFormat="1" applyFont="1" applyFill="1" applyBorder="1" applyAlignment="1">
      <x:alignment horizontal="center"/>
    </x:xf>
    <x:xf numFmtId="0" fontId="0" fillId="4" borderId="15" xfId="0" applyNumberFormat="1" applyFont="1" applyFill="1" applyBorder="1" applyAlignment="1">
      <x:alignment horizontal="center"/>
    </x:xf>
    <x:xf numFmtId="0" fontId="0" fillId="4" borderId="16" xfId="0" applyNumberFormat="1" applyFont="1" applyFill="1" applyBorder="1" applyAlignment="1">
      <x:alignment horizontal="center"/>
    </x:xf>
    <x:xf numFmtId="0" fontId="0" fillId="4" borderId="11" xfId="0" applyNumberFormat="1" applyFont="1" applyFill="1" applyBorder="1" applyAlignment="1">
      <x:alignment horizontal="center" vertical="center"/>
    </x:xf>
    <x:xf numFmtId="0" fontId="0" fillId="4" borderId="12" xfId="0" applyNumberFormat="1" applyFont="1" applyFill="1" applyBorder="1" applyAlignment="1">
      <x:alignment horizontal="center" vertical="center"/>
    </x:xf>
    <x:xf numFmtId="0" fontId="0" fillId="4" borderId="13" xfId="0" applyNumberFormat="1" applyFont="1" applyFill="1" applyBorder="1" applyAlignment="1">
      <x:alignment horizontal="center" vertical="center"/>
    </x:xf>
    <x:xf numFmtId="0" fontId="0" fillId="4" borderId="14" xfId="0" applyNumberFormat="1" applyFont="1" applyFill="1" applyBorder="1" applyAlignment="1">
      <x:alignment horizontal="center" vertical="center"/>
    </x:xf>
    <x:xf numFmtId="0" fontId="0" fillId="4" borderId="15" xfId="0" applyNumberFormat="1" applyFont="1" applyFill="1" applyBorder="1" applyAlignment="1">
      <x:alignment horizontal="center" vertical="center"/>
    </x:xf>
    <x:xf numFmtId="0" fontId="0" fillId="4" borderId="16" xfId="0" applyNumberFormat="1" applyFont="1" applyFill="1" applyBorder="1" applyAlignment="1">
      <x:alignment horizontal="center" vertical="center"/>
    </x:xf>
    <x:xf numFmtId="0" fontId="10" fillId="4" borderId="11" xfId="0" applyNumberFormat="1" applyFont="1" applyFill="1" applyBorder="1" applyAlignment="1">
      <x:alignment horizontal="center" vertical="center"/>
    </x:xf>
    <x:xf numFmtId="0" fontId="10" fillId="4" borderId="12" xfId="0" applyNumberFormat="1" applyFont="1" applyFill="1" applyBorder="1" applyAlignment="1">
      <x:alignment horizontal="center" vertical="center"/>
    </x:xf>
    <x:xf numFmtId="0" fontId="11" fillId="4" borderId="13" xfId="0" applyNumberFormat="1" applyFont="1" applyFill="1" applyBorder="1" applyAlignment="1">
      <x:alignment horizontal="center" vertical="center"/>
    </x:xf>
    <x:xf numFmtId="0" fontId="11" fillId="4" borderId="14" xfId="0" applyNumberFormat="1" applyFont="1" applyFill="1" applyBorder="1" applyAlignment="1">
      <x:alignment horizontal="center" vertical="center"/>
    </x:xf>
    <x:xf numFmtId="0" fontId="11" fillId="4" borderId="15" xfId="0" applyNumberFormat="1" applyFont="1" applyFill="1" applyBorder="1" applyAlignment="1">
      <x:alignment horizontal="center" vertical="center"/>
    </x:xf>
    <x:xf numFmtId="0" fontId="11" fillId="4" borderId="16" xfId="0" applyNumberFormat="1" applyFont="1" applyFill="1" applyBorder="1" applyAlignment="1">
      <x:alignment horizontal="center" vertical="center"/>
    </x:xf>
    <x:xf numFmtId="0" fontId="11" fillId="4" borderId="11" xfId="0" applyNumberFormat="1" applyFont="1" applyFill="1" applyBorder="1" applyAlignment="1">
      <x:alignment horizontal="center" vertical="center"/>
    </x:xf>
    <x:xf numFmtId="0" fontId="11" fillId="4" borderId="12" xfId="0" applyNumberFormat="1" applyFont="1" applyFill="1" applyBorder="1" applyAlignment="1">
      <x:alignment horizontal="center" vertical="center"/>
    </x:xf>
    <x:xf numFmtId="202" fontId="11" fillId="4" borderId="11" xfId="0" applyNumberFormat="1" applyFont="1" applyFill="1" applyBorder="1" applyAlignment="1">
      <x:alignment horizontal="center" vertical="center"/>
    </x:xf>
    <x:xf numFmtId="202" fontId="11" fillId="4" borderId="12" xfId="0" applyNumberFormat="1" applyFont="1" applyFill="1" applyBorder="1" applyAlignment="1">
      <x:alignment horizontal="center" vertical="center"/>
    </x:xf>
    <x:xf numFmtId="202" fontId="11" fillId="4" borderId="15" xfId="0" applyNumberFormat="1" applyFont="1" applyFill="1" applyBorder="1" applyAlignment="1">
      <x:alignment horizontal="center" vertical="center"/>
    </x:xf>
    <x:xf numFmtId="202" fontId="11" fillId="4" borderId="16" xfId="0" applyNumberFormat="1" applyFont="1" applyFill="1" applyBorder="1" applyAlignment="1">
      <x:alignment horizontal="center" vertical="center"/>
    </x:xf>
    <x:xf numFmtId="205" fontId="11" fillId="4" borderId="11" xfId="0" applyNumberFormat="1" applyFont="1" applyFill="1" applyBorder="1" applyAlignment="1">
      <x:alignment horizontal="center" vertical="center"/>
    </x:xf>
    <x:xf numFmtId="205" fontId="11" fillId="4" borderId="12" xfId="0" applyNumberFormat="1" applyFont="1" applyFill="1" applyBorder="1" applyAlignment="1">
      <x:alignment horizontal="center" vertical="center"/>
    </x:xf>
    <x:xf numFmtId="205" fontId="11" fillId="4" borderId="15" xfId="0" applyNumberFormat="1" applyFont="1" applyFill="1" applyBorder="1" applyAlignment="1">
      <x:alignment horizontal="center" vertical="center"/>
    </x:xf>
    <x:xf numFmtId="205" fontId="11" fillId="4" borderId="16" xfId="0" applyNumberFormat="1" applyFont="1" applyFill="1" applyBorder="1" applyAlignment="1">
      <x:alignment horizontal="center" vertical="center"/>
    </x:xf>
    <x:xf numFmtId="201" fontId="11" fillId="4" borderId="11" xfId="0" applyNumberFormat="1" applyFont="1" applyFill="1" applyBorder="1" applyAlignment="1">
      <x:alignment horizontal="center" vertical="center"/>
    </x:xf>
    <x:xf numFmtId="201" fontId="11" fillId="4" borderId="12" xfId="0" applyNumberFormat="1" applyFont="1" applyFill="1" applyBorder="1" applyAlignment="1">
      <x:alignment horizontal="center" vertical="center"/>
    </x:xf>
    <x:xf numFmtId="201" fontId="11" fillId="4" borderId="15" xfId="0" applyNumberFormat="1" applyFont="1" applyFill="1" applyBorder="1" applyAlignment="1">
      <x:alignment horizontal="center" vertical="center"/>
    </x:xf>
    <x:xf numFmtId="201" fontId="11" fillId="4" borderId="16" xfId="0" applyNumberFormat="1" applyFont="1" applyFill="1" applyBorder="1" applyAlignment="1">
      <x:alignment horizontal="center" vertical="center"/>
    </x:xf>
    <x:xf numFmtId="202" fontId="0" fillId="0" borderId="0" xfId="0" applyNumberFormat="1" applyFont="1" applyFill="1" applyBorder="1"/>
    <x:xf numFmtId="207" fontId="0" fillId="0" borderId="0" xfId="0" applyNumberFormat="1" applyFont="1" applyFill="1" applyBorder="1"/>
    <x:xf numFmtId="202" fontId="12" fillId="0" borderId="0" xfId="0" applyNumberFormat="1" applyFont="1" applyFill="1" applyBorder="1"/>
    <x:xf numFmtId="201" fontId="12" fillId="0" borderId="0" xfId="0" applyNumberFormat="1" applyFont="1" applyFill="1" applyBorder="1"/>
    <x:xf numFmtId="207" fontId="12" fillId="0" borderId="0" xfId="0" applyNumberFormat="1" applyFont="1" applyFill="1" applyBorder="1"/>
    <x:xf numFmtId="0" fontId="0" fillId="0" borderId="6" xfId="0" applyNumberFormat="1" applyFont="1" applyFill="1" applyBorder="1"/>
    <x:xf numFmtId="202" fontId="12" fillId="0" borderId="7" xfId="0" applyNumberFormat="1" applyFont="1" applyFill="1" applyBorder="1"/>
    <x:xf numFmtId="0" fontId="0" fillId="0" borderId="7" xfId="0" applyNumberFormat="1" applyFont="1" applyFill="1" applyBorder="1"/>
    <x:xf numFmtId="201" fontId="12" fillId="0" borderId="7" xfId="0" applyNumberFormat="1" applyFont="1" applyFill="1" applyBorder="1"/>
    <x:xf numFmtId="0" fontId="0" fillId="0" borderId="8" xfId="0" applyNumberFormat="1" applyFont="1" applyFill="1" applyBorder="1"/>
    <x:xf numFmtId="207" fontId="12" fillId="0" borderId="9" xfId="0" applyNumberFormat="1" applyFont="1" applyFill="1" applyBorder="1"/>
    <x:xf numFmtId="0" fontId="0" fillId="0" borderId="9" xfId="0" applyNumberFormat="1" applyFont="1" applyFill="1" applyBorder="1"/>
    <x:xf numFmtId="0" fontId="0" fillId="0" borderId="17" xfId="0" applyNumberFormat="1" applyFont="1" applyFill="1" applyBorder="1"/>
    <x:xf numFmtId="0" fontId="0" fillId="4" borderId="17" xfId="0" applyNumberFormat="1" applyFont="1" applyFill="1" applyBorder="1"/>
    <x:xf numFmtId="0" fontId="0" fillId="4" borderId="7" xfId="0" applyNumberFormat="1" applyFont="1" applyFill="1" applyBorder="1"/>
    <x:xf numFmtId="0" fontId="0" fillId="4" borderId="9" xfId="0" applyNumberFormat="1" applyFont="1" applyFill="1" applyBorder="1"/>
    <x:xf numFmtId="0" fontId="4" fillId="4" borderId="17" xfId="0" applyNumberFormat="1" applyFont="1" applyFill="1" applyBorder="1"/>
    <x:xf numFmtId="0" fontId="4" fillId="4" borderId="7" xfId="0" applyNumberFormat="1" applyFont="1" applyFill="1" applyBorder="1"/>
    <x:xf numFmtId="0" fontId="4" fillId="4" borderId="9" xfId="0" applyNumberFormat="1" applyFont="1" applyFill="1" applyBorder="1"/>
    <x:xf numFmtId="0" fontId="3" fillId="0" borderId="17" xfId="0" applyNumberFormat="1" applyFont="1" applyFill="1" applyBorder="1"/>
    <x:xf numFmtId="0" fontId="3" fillId="0" borderId="7" xfId="0" applyNumberFormat="1" applyFont="1" applyFill="1" applyBorder="1"/>
    <x:xf numFmtId="0" fontId="3" fillId="0" borderId="9" xfId="0" applyNumberFormat="1" applyFont="1" applyFill="1" applyBorder="1"/>
    <x:xf numFmtId="0" fontId="0" fillId="0" borderId="17" xfId="0" applyNumberFormat="1" applyFont="1" applyFill="1" applyBorder="1" applyAlignment="1">
      <x:alignment wrapText="1"/>
    </x:xf>
    <x:xf numFmtId="0" fontId="4" fillId="4" borderId="17" xfId="0" applyNumberFormat="1" applyFont="1" applyFill="1" applyBorder="1" applyAlignment="1">
      <x:alignment wrapText="1"/>
    </x:xf>
    <x:xf numFmtId="0" fontId="3" fillId="0" borderId="17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166534"/>
      </x:font>
      <x:fill>
        <x:patternFill patternType="solid">
          <x:bgColor rgb="FFE8F3EE"/>
        </x:patternFill>
      </x:fill>
    </x:dxf>
    <x:dxf>
      <x:font>
        <x:b/>
        <x:color rgb="FF991B1B"/>
      </x:font>
      <x:fill>
        <x:patternFill patternType="solid">
          <x:bgColor rgb="FFFCE8E6"/>
        </x:patternFill>
      </x:fill>
    </x:dxf>
    <x:dxf>
      <x:font>
        <x:b/>
        <x:color rgb="FFFFFFFF"/>
      </x:font>
      <x:fill>
        <x:patternFill patternType="solid">
          <x:bgColor rgb="FF2F7D78"/>
        </x:patternFill>
      </x:fill>
    </x:dxf>
    <x:dxf>
      <x:font>
        <x:b/>
        <x:color rgb="FFFFFFFF"/>
      </x:font>
      <x:fill>
        <x:patternFill patternType="solid">
          <x:bgColor rgb="FFB4231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70762d6034583" /><Relationship Type="http://schemas.openxmlformats.org/officeDocument/2006/relationships/theme" Target="/xl/theme/theme1.xml" Id="Rbe5bd7d1a4ca417b" /><Relationship Type="http://schemas.openxmlformats.org/officeDocument/2006/relationships/sharedStrings" Target="/xl/sharedStrings.xml" Id="R32990d33f9a54099" /><Relationship Type="http://schemas.openxmlformats.org/officeDocument/2006/relationships/worksheet" Target="/xl/worksheets/sheet1.xml" Id="R886cf17a08334812" /><Relationship Type="http://schemas.openxmlformats.org/officeDocument/2006/relationships/worksheet" Target="/xl/worksheets/sheet2.xml" Id="R5ef42d01eef54ff4" /><Relationship Type="http://schemas.openxmlformats.org/officeDocument/2006/relationships/worksheet" Target="/xl/worksheets/sheet3.xml" Id="R2367a76093104df2" /><Relationship Type="http://schemas.openxmlformats.org/officeDocument/2006/relationships/worksheet" Target="/xl/worksheets/sheet4.xml" Id="R23ab8a28454e4635" /><Relationship Type="http://schemas.openxmlformats.org/officeDocument/2006/relationships/worksheet" Target="/xl/worksheets/sheet5.xml" Id="R4dbfa9c99d4842b2" /><Relationship Type="http://schemas.openxmlformats.org/officeDocument/2006/relationships/worksheet" Target="/xl/worksheets/sheet6.xml" Id="R3741719b2a5248e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24bb21e24ae495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Выручка и EBITDA, ₽</a:t>
            </a:r>
          </a:p>
        </c:rich>
      </c:tx>
    </c:title>
    <c:plotArea>
      <c:lineChart>
        <c:grouping val="standard"/>
        <c:ser>
          <c:idx val="0"/>
          <c:order val="0"/>
          <c:tx>
            <c:v>Выручка</c:v>
          </c:tx>
          <c:marker>
            <c:symbol val="none"/>
          </c:marker>
          <c:cat>
            <c:strRef>
              <c:f>'Обзор'!$J$32:$J$41</c:f>
              <c:strCache>
                <c:ptCount val="0"/>
              </c:strCache>
            </c:strRef>
          </c:cat>
          <c:val>
            <c:numRef>
              <c:f>'Обзор'!$K$32:$K$41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EBITDA</c:v>
          </c:tx>
          <c:marker>
            <c:symbol val="none"/>
          </c:marker>
          <c:cat>
            <c:strRef>
              <c:f>'Обзор'!$J$32:$J$41</c:f>
              <c:strCache>
                <c:ptCount val="0"/>
              </c:strCache>
            </c:strRef>
          </c:cat>
          <c:val>
            <c:numRef>
              <c:f>'Обзор'!$L$32:$L$41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₽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12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24bb21e24ae495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1167f67660645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19" hidden="0" customWidth="1"/>
    <x:col min="3" max="3" width="15" hidden="0" customWidth="1"/>
    <x:col min="4" max="4" width="4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2" customHeight="1">
      <x:c r="A1" s="3" t="str">
        <x:v>Финансовая модель гостиницы — предварительный анализ</x:v>
      </x:c>
      <x:c r="B1" s="3" t="str">
        <x:v>Финансовая модель гостиницы — предварительный анализ</x:v>
      </x:c>
      <x:c r="C1" s="3" t="str">
        <x:v>Финансовая модель гостиницы — предварительный анализ</x:v>
      </x:c>
      <x:c r="D1" s="3" t="str">
        <x:v>Финансовая модель гостиницы — предварительный анализ</x:v>
      </x:c>
      <x:c r="E1" s="3" t="str">
        <x:v>Финансовая модель гостиницы — предварительный анализ</x:v>
      </x:c>
      <x:c r="F1" s="3" t="str">
        <x:v>Финансовая модель гостиницы — предварительный анализ</x:v>
      </x:c>
      <x:c r="G1" s="3" t="str">
        <x:v>Финансовая модель гостиницы — предварительный анализ</x:v>
      </x:c>
      <x:c r="H1" s="3" t="str">
        <x:v>Финансовая модель гостиницы — предварительный анализ</x:v>
      </x:c>
    </x:row>
    <x:row r="3">
      <x:c r="A3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B3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C3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D3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E3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F3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G3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H3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</x:row>
    <x:row r="4">
      <x:c r="A4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B4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C4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D4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E4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F4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G4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  <x:c r="H4" s="71" t="str">
        <x:v>Заполните синие ячейки на листе «Допущения». Модель рассчитает экономику объекта, долг, DSCR и доходность. Значения по умолчанию являются иллюстративными и не являются рыночным прогнозом RProjekt.</x:v>
      </x:c>
    </x:row>
    <x:row r="6" ht="22" customHeight="1">
      <x:c r="A6" s="50" t="str">
        <x:v>КЛЮЧЕВЫЕ ВЫХОДЫ</x:v>
      </x:c>
      <x:c r="B6" s="50" t="str">
        <x:v>КЛЮЧЕВЫЕ ВЫХОДЫ</x:v>
      </x:c>
      <x:c r="C6" s="50" t="str">
        <x:v>КЛЮЧЕВЫЕ ВЫХОДЫ</x:v>
      </x:c>
      <x:c r="D6" s="50" t="str">
        <x:v>КЛЮЧЕВЫЕ ВЫХОДЫ</x:v>
      </x:c>
      <x:c r="E6" s="50" t="str">
        <x:v>КЛЮЧЕВЫЕ ВЫХОДЫ</x:v>
      </x:c>
      <x:c r="F6" s="50" t="str">
        <x:v>КЛЮЧЕВЫЕ ВЫХОДЫ</x:v>
      </x:c>
      <x:c r="G6" s="50" t="str">
        <x:v>КЛЮЧЕВЫЕ ВЫХОДЫ</x:v>
      </x:c>
      <x:c r="H6" s="50" t="str">
        <x:v>КЛЮЧЕВЫЕ ВЫХОДЫ</x:v>
      </x:c>
    </x:row>
    <x:row r="8">
      <x:c r="A8" s="90" t="str">
        <x:v>Инвестиции</x:v>
      </x:c>
      <x:c r="B8" s="91" t="str">
        <x:v>Инвестиции</x:v>
      </x:c>
      <x:c r="D8" s="90" t="str">
        <x:v>Минимальный DSCR</x:v>
      </x:c>
      <x:c r="E8" s="91" t="str">
        <x:v>Минимальный DSCR</x:v>
      </x:c>
      <x:c r="G8" s="90" t="str">
        <x:v>IRR капитала</x:v>
      </x:c>
      <x:c r="H8" s="91" t="str">
        <x:v>IRR капитала</x:v>
      </x:c>
    </x:row>
    <x:row r="9">
      <x:c r="A9" s="98" t="n">
        <x:f>'Допущения'!$B$20</x:f>
        <x:v>750000000</x:v>
      </x:c>
      <x:c r="B9" s="99"/>
      <x:c r="D9" s="102" t="n">
        <x:f>MIN('Модель'!C41:L41)</x:f>
        <x:v>0.85596695613427</x:v>
      </x:c>
      <x:c r="E9" s="103"/>
      <x:c r="G9" s="106" t="n">
        <x:f>IRR('Модель'!B44:L44)</x:f>
        <x:v>-0.05474310557902612</x:v>
      </x:c>
      <x:c r="H9" s="107"/>
    </x:row>
    <x:row r="10">
      <x:c r="A10" s="100"/>
      <x:c r="B10" s="101"/>
      <x:c r="D10" s="104"/>
      <x:c r="E10" s="105"/>
      <x:c r="G10" s="108"/>
      <x:c r="H10" s="109"/>
    </x:row>
    <x:row r="13">
      <x:c r="A13" s="24" t="str">
        <x:v>Показатель</x:v>
      </x:c>
      <x:c r="B13" s="25" t="str">
        <x:v>Значение</x:v>
      </x:c>
      <x:c r="C13" s="25" t="str">
        <x:v>Период</x:v>
      </x:c>
      <x:c r="D13" s="25" t="str">
        <x:v>Комментарий</x:v>
      </x:c>
    </x:row>
    <x:row r="14">
      <x:c r="A14" s="115" t="str">
        <x:v>Собственный капитал</x:v>
      </x:c>
      <x:c r="B14" s="116" t="n">
        <x:f>'Допущения'!$B$20*(1-'Допущения'!$B$21)</x:f>
        <x:v>300000000</x:v>
      </x:c>
      <x:c r="C14" s="117" t="str">
        <x:v>год 0</x:v>
      </x:c>
      <x:c r="D14" s="29" t="str">
        <x:v>CAPEX за вычетом долга</x:v>
      </x:c>
    </x:row>
    <x:row r="15">
      <x:c r="A15" s="115" t="str">
        <x:v>Сумма долга</x:v>
      </x:c>
      <x:c r="B15" s="116" t="n">
        <x:f>'Допущения'!$B$20*'Допущения'!$B$21</x:f>
        <x:v>450000000</x:v>
      </x:c>
      <x:c r="C15" s="117" t="str">
        <x:v>год 0</x:v>
      </x:c>
      <x:c r="D15" s="29" t="str">
        <x:v>Доля долга × CAPEX</x:v>
      </x:c>
    </x:row>
    <x:row r="16">
      <x:c r="A16" s="115" t="str">
        <x:v>Стабилизированная выручка</x:v>
      </x:c>
      <x:c r="B16" s="116" t="n">
        <x:f>'Модель'!F13</x:f>
        <x:v>237197601.37088</x:v>
      </x:c>
      <x:c r="C16" s="117" t="str">
        <x:v>год 4</x:v>
      </x:c>
      <x:c r="D16" s="29" t="str">
        <x:v>После выхода на стабилизацию</x:v>
      </x:c>
    </x:row>
    <x:row r="17">
      <x:c r="A17" s="115" t="str">
        <x:v>Стабилизированная EBITDA margin</x:v>
      </x:c>
      <x:c r="B17" s="118" t="n">
        <x:f>'Модель'!F25</x:f>
        <x:v>0.5237448364013519</x:v>
      </x:c>
      <x:c r="C17" s="117" t="str">
        <x:v>год 4</x:v>
      </x:c>
      <x:c r="D17" s="29" t="str">
        <x:v>EBITDA / совокупная выручка</x:v>
      </x:c>
    </x:row>
    <x:row r="18">
      <x:c r="A18" s="115" t="str">
        <x:v>IRR проекта</x:v>
      </x:c>
      <x:c r="B18" s="118" t="n">
        <x:f>IRR('Модель'!B43:L43)</x:f>
        <x:v>0.1866675996283968</x:v>
      </x:c>
      <x:c r="C18" s="117" t="str">
        <x:v>10 лет</x:v>
      </x:c>
      <x:c r="D18" s="29" t="str">
        <x:v>Без учёта структуры финансирования</x:v>
      </x:c>
    </x:row>
    <x:row r="19">
      <x:c r="A19" s="115" t="str">
        <x:v>NPV проекта</x:v>
      </x:c>
      <x:c r="B19" s="116" t="n">
        <x:f>NPV('Допущения'!$B$26,'Модель'!C43:L43)+'Модель'!B43</x:f>
        <x:v>29514291.869446278</x:v>
      </x:c>
      <x:c r="C19" s="117" t="str">
        <x:v>10 лет</x:v>
      </x:c>
      <x:c r="D19" s="29" t="str">
        <x:v>По ставке дисконтирования из допущений</x:v>
      </x:c>
    </x:row>
    <x:row r="20">
      <x:c r="A20" s="115" t="str">
        <x:v>Exit value после расходов</x:v>
      </x:c>
      <x:c r="B20" s="116" t="n">
        <x:f>'Модель'!L42</x:f>
        <x:v>1664196079.7947445</x:v>
      </x:c>
      <x:c r="C20" s="117" t="str">
        <x:v>год 10</x:v>
      </x:c>
      <x:c r="D20" s="29" t="str">
        <x:v>EBITDA / exit cap за вычетом расходов</x:v>
      </x:c>
    </x:row>
    <x:row r="21">
      <x:c r="A21" s="119" t="str">
        <x:v>Статус проверок</x:v>
      </x:c>
      <x:c r="B21" s="120" t="str">
        <x:f>'Проверки'!F12</x:f>
        <x:v>CHECK</x:v>
      </x:c>
      <x:c r="C21" s="121" t="str">
        <x:v>все проверки</x:v>
      </x:c>
      <x:c r="D21" s="35" t="str">
        <x:v>Все контрольные строки должны быть OK</x:v>
      </x:c>
    </x:row>
    <x:row r="24">
      <x:c r="A24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B24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C24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D24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</x:row>
    <x:row r="25">
      <x:c r="A25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B25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C25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D25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</x:row>
    <x:row r="26">
      <x:c r="A26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B26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C26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D26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</x:row>
    <x:row r="27">
      <x:c r="A27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B27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C27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  <x:c r="D27" s="39" t="str">
        <x:v>Важно: шаблон не содержит рыночных данных конкретного города и не является предложением финансирования. Для банковского пакета нужны подтверждённый прогноз спроса, сценарии, налоговая модель, график строительства и требования конкретного кредитора.</x:v>
      </x:c>
    </x:row>
    <x:row r="31">
      <x:c r="J31" s="51" t="str">
        <x:v>Год</x:v>
      </x:c>
      <x:c r="K31" s="51" t="str">
        <x:v>Выручка</x:v>
      </x:c>
      <x:c r="L31" s="51" t="str">
        <x:v>EBITDA</x:v>
      </x:c>
    </x:row>
    <x:row r="32">
      <x:c r="J32" s="51" t="n">
        <x:f>'Модель'!C4</x:f>
        <x:v>2027</x:v>
      </x:c>
      <x:c r="K32" s="51" t="n">
        <x:f>'Модель'!C13</x:f>
        <x:v>161081800.00000003</x:v>
      </x:c>
      <x:c r="L32" s="51" t="n">
        <x:f>'Модель'!C24</x:f>
        <x:v>76099290.40000002</x:v>
      </x:c>
    </x:row>
    <x:row r="33">
      <x:c r="J33" s="51" t="n">
        <x:f>'Модель'!D4</x:f>
        <x:v>2028</x:v>
      </x:c>
      <x:c r="K33" s="51" t="n">
        <x:f>'Модель'!D13</x:f>
        <x:v>184199478.93333334</x:v>
      </x:c>
      <x:c r="L33" s="51" t="n">
        <x:f>'Модель'!D24</x:f>
        <x:v>90631886.74346668</x:v>
      </x:c>
    </x:row>
    <x:row r="34">
      <x:c r="J34" s="51" t="n">
        <x:f>'Модель'!E4</x:f>
        <x:v>2029</x:v>
      </x:c>
      <x:c r="K34" s="51" t="n">
        <x:f>'Модель'!E13</x:f>
        <x:v>209511384.85866672</x:v>
      </x:c>
      <x:c r="L34" s="51" t="n">
        <x:f>'Модель'!E24</x:f>
        <x:v>106634437.20270936</x:v>
      </x:c>
    </x:row>
    <x:row r="35">
      <x:c r="J35" s="51" t="n">
        <x:f>'Модель'!F4</x:f>
        <x:v>2030</x:v>
      </x:c>
      <x:c r="K35" s="51" t="n">
        <x:f>'Модель'!F13</x:f>
        <x:v>237197601.37088</x:v>
      </x:c>
      <x:c r="L35" s="51" t="n">
        <x:f>'Модель'!F24</x:f>
        <x:v>124231018.92478463</x:v>
      </x:c>
    </x:row>
    <x:row r="36">
      <x:c r="J36" s="51" t="n">
        <x:f>'Модель'!G4</x:f>
        <x:v>2031</x:v>
      </x:c>
      <x:c r="K36" s="51" t="n">
        <x:f>'Модель'!G13</x:f>
        <x:v>251429457.45313287</x:v>
      </x:c>
      <x:c r="L36" s="51" t="n">
        <x:f>'Модель'!G24</x:f>
        <x:v>131684880.06027175</x:v>
      </x:c>
    </x:row>
    <x:row r="37">
      <x:c r="J37" s="51" t="n">
        <x:f>'Модель'!H4</x:f>
        <x:v>2032</x:v>
      </x:c>
      <x:c r="K37" s="51" t="n">
        <x:f>'Модель'!H13</x:f>
        <x:v>266515224.90032083</x:v>
      </x:c>
      <x:c r="L37" s="51" t="n">
        <x:f>'Модель'!H24</x:f>
        <x:v>139585972.86388806</x:v>
      </x:c>
    </x:row>
    <x:row r="38">
      <x:c r="J38" s="51" t="n">
        <x:f>'Модель'!I4</x:f>
        <x:v>2033</x:v>
      </x:c>
      <x:c r="K38" s="51" t="n">
        <x:f>'Модель'!I13</x:f>
        <x:v>282506138.39434004</x:v>
      </x:c>
      <x:c r="L38" s="51" t="n">
        <x:f>'Модель'!I24</x:f>
        <x:v>147961131.2357213</x:v>
      </x:c>
    </x:row>
    <x:row r="39">
      <x:c r="J39" s="51" t="n">
        <x:f>'Модель'!J4</x:f>
        <x:v>2034</x:v>
      </x:c>
      <x:c r="K39" s="51" t="n">
        <x:f>'Модель'!J13</x:f>
        <x:v>299456506.6980005</x:v>
      </x:c>
      <x:c r="L39" s="51" t="n">
        <x:f>'Модель'!J24</x:f>
        <x:v>156838799.1098646</x:v>
      </x:c>
    </x:row>
    <x:row r="40">
      <x:c r="J40" s="51" t="n">
        <x:f>'Модель'!K4</x:f>
        <x:v>2035</x:v>
      </x:c>
      <x:c r="K40" s="51" t="n">
        <x:f>'Модель'!K13</x:f>
        <x:v>317423897.0998806</x:v>
      </x:c>
      <x:c r="L40" s="51" t="n">
        <x:f>'Модель'!K24</x:f>
        <x:v>166249127.0564565</x:v>
      </x:c>
    </x:row>
    <x:row r="41">
      <x:c r="J41" s="51" t="n">
        <x:f>'Модель'!L4</x:f>
        <x:v>2036</x:v>
      </x:c>
      <x:c r="K41" s="51" t="n">
        <x:f>'Модель'!L13</x:f>
        <x:v>336469330.9258734</x:v>
      </x:c>
      <x:c r="L41" s="51" t="n">
        <x:f>'Модель'!L24</x:f>
        <x:v>176224074.67984393</x:v>
      </x:c>
    </x:row>
  </x:sheetData>
  <x:mergeCells>
    <x:mergeCell ref="A1:H1"/>
    <x:mergeCell ref="A3:H4"/>
    <x:mergeCell ref="A6:H6"/>
    <x:mergeCell ref="A8:B8"/>
    <x:mergeCell ref="D8:E8"/>
    <x:mergeCell ref="G8:H8"/>
    <x:mergeCell ref="A9:B10"/>
    <x:mergeCell ref="D9:E10"/>
    <x:mergeCell ref="G9:H10"/>
    <x:mergeCell ref="A24:D27"/>
  </x:mergeCells>
  <x:pageMargins left="0.7" right="0.7" top="0.75" bottom="0.75" header="0.3" footer="0.3"/>
  <x:drawing xmlns:r="http://schemas.openxmlformats.org/officeDocument/2006/relationships" r:id="R61167f67660645a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7" hidden="0" customWidth="1"/>
    <x:col min="3" max="3" width="20" hidden="0" customWidth="1"/>
    <x:col min="4" max="4" width="58" hidden="0" customWidth="1"/>
  </x:cols>
  <x:sheetData>
    <x:row r="1" ht="32" customHeight="1">
      <x:c r="A1" s="3" t="str">
        <x:v>Финансовая модель гостиницы — допущения</x:v>
      </x:c>
      <x:c r="B1" s="3" t="str">
        <x:v>Финансовая модель гостиницы — допущения</x:v>
      </x:c>
      <x:c r="C1" s="3" t="str">
        <x:v>Финансовая модель гостиницы — допущения</x:v>
      </x:c>
      <x:c r="D1" s="3" t="str">
        <x:v>Финансовая модель гостиницы — допущения</x:v>
      </x:c>
    </x:row>
    <x:row r="2">
      <x:c r="A2" s="24" t="str">
        <x:v>Параметр</x:v>
      </x:c>
      <x:c r="B2" s="25" t="str">
        <x:v>Значение</x:v>
      </x:c>
      <x:c r="C2" s="25" t="str">
        <x:v>Единица</x:v>
      </x:c>
      <x:c r="D2" s="25" t="str">
        <x:v>Источник / комментарий</x:v>
      </x:c>
    </x:row>
    <x:row r="3">
      <x:c r="A3" s="26" t="str">
        <x:v>Номерной фонд</x:v>
      </x:c>
      <x:c r="B3" s="27" t="n">
        <x:v>80</x:v>
      </x:c>
      <x:c r="C3" s="28" t="str">
        <x:v>номеров</x:v>
      </x:c>
      <x:c r="D3" s="29" t="str">
        <x:v>Введите фактическое число продаваемых номеров</x:v>
      </x:c>
    </x:row>
    <x:row r="4">
      <x:c r="A4" s="26" t="str">
        <x:v>Дней работы в году</x:v>
      </x:c>
      <x:c r="B4" s="27" t="n">
        <x:v>365</x:v>
      </x:c>
      <x:c r="C4" s="28" t="str">
        <x:v>дней</x:v>
      </x:c>
      <x:c r="D4" s="29" t="str">
        <x:v>Для сезонного объекта замените на фактический период</x:v>
      </x:c>
    </x:row>
    <x:row r="5">
      <x:c r="A5" s="26" t="str">
        <x:v>Загрузка, год 1</x:v>
      </x:c>
      <x:c r="B5" s="30" t="n">
        <x:v>0.55</x:v>
      </x:c>
      <x:c r="C5" s="28" t="str">
        <x:v>%</x:v>
      </x:c>
      <x:c r="D5" s="29" t="str">
        <x:v>Иллюстративное значение — заменить исследованием рынка</x:v>
      </x:c>
    </x:row>
    <x:row r="6">
      <x:c r="A6" s="26" t="str">
        <x:v>Стабилизированная загрузка</x:v>
      </x:c>
      <x:c r="B6" s="30" t="n">
        <x:v>0.68</x:v>
      </x:c>
      <x:c r="C6" s="28" t="str">
        <x:v>%</x:v>
      </x:c>
      <x:c r="D6" s="29" t="str">
        <x:v>Иллюстративное значение — заменить бенчмарком сегмента</x:v>
      </x:c>
    </x:row>
    <x:row r="7">
      <x:c r="A7" s="26" t="str">
        <x:v>Период выхода на стабилизацию</x:v>
      </x:c>
      <x:c r="B7" s="27" t="n">
        <x:v>4</x:v>
      </x:c>
      <x:c r="C7" s="28" t="str">
        <x:v>лет</x:v>
      </x:c>
      <x:c r="D7" s="29" t="str">
        <x:v>Линейный выход от года 1</x:v>
      </x:c>
    </x:row>
    <x:row r="8">
      <x:c r="A8" s="26" t="str">
        <x:v>ADR, год 1</x:v>
      </x:c>
      <x:c r="B8" s="31" t="n">
        <x:v>8500</x:v>
      </x:c>
      <x:c r="C8" s="28" t="str">
        <x:v>₽ / номер</x:v>
      </x:c>
      <x:c r="D8" s="29" t="str">
        <x:v>Иллюстративное значение — заменить подтверждённым прогнозом</x:v>
      </x:c>
    </x:row>
    <x:row r="9">
      <x:c r="A9" s="26" t="str">
        <x:v>Рост ADR</x:v>
      </x:c>
      <x:c r="B9" s="30" t="n">
        <x:v>0.06</x:v>
      </x:c>
      <x:c r="C9" s="28" t="str">
        <x:v>% в год</x:v>
      </x:c>
      <x:c r="D9" s="29" t="str">
        <x:v>Сценарное допущение</x:v>
      </x:c>
    </x:row>
    <x:row r="10">
      <x:c r="A10" s="26" t="str">
        <x:v>Прочая выручка</x:v>
      </x:c>
      <x:c r="B10" s="30" t="n">
        <x:v>0.18</x:v>
      </x:c>
      <x:c r="C10" s="28" t="str">
        <x:v>% room revenue</x:v>
      </x:c>
      <x:c r="D10" s="29" t="str">
        <x:v>F&amp;B, аренда, дополнительные услуги</x:v>
      </x:c>
    </x:row>
    <x:row r="11">
      <x:c r="A11" s="26" t="str">
        <x:v>Переменные расходы номера</x:v>
      </x:c>
      <x:c r="B11" s="31" t="n">
        <x:v>950</x:v>
      </x:c>
      <x:c r="C11" s="28" t="str">
        <x:v>₽ / проданный номер</x:v>
      </x:c>
      <x:c r="D11" s="29" t="str">
        <x:v>Уборка, бельё, расходные материалы</x:v>
      </x:c>
    </x:row>
    <x:row r="12">
      <x:c r="A12" s="26" t="str">
        <x:v>ФОТ, год 1</x:v>
      </x:c>
      <x:c r="B12" s="31" t="n">
        <x:v>30000000</x:v>
      </x:c>
      <x:c r="C12" s="28" t="str">
        <x:v>₽ / год</x:v>
      </x:c>
      <x:c r="D12" s="29" t="str">
        <x:v>Все категории персонала и начисления</x:v>
      </x:c>
    </x:row>
    <x:row r="13">
      <x:c r="A13" s="26" t="str">
        <x:v>Коммунальные расходы, год 1</x:v>
      </x:c>
      <x:c r="B13" s="31" t="n">
        <x:v>10000000</x:v>
      </x:c>
      <x:c r="C13" s="28" t="str">
        <x:v>₽ / год</x:v>
      </x:c>
      <x:c r="D13" s="29" t="str">
        <x:v>Электроэнергия, вода, тепло</x:v>
      </x:c>
    </x:row>
    <x:row r="14">
      <x:c r="A14" s="26" t="str">
        <x:v>Прочие фиксированные расходы, год 1</x:v>
      </x:c>
      <x:c r="B14" s="31" t="n">
        <x:v>7000000</x:v>
      </x:c>
      <x:c r="C14" s="28" t="str">
        <x:v>₽ / год</x:v>
      </x:c>
      <x:c r="D14" s="29" t="str">
        <x:v>Страхование, IT, безопасность и прочее</x:v>
      </x:c>
    </x:row>
    <x:row r="15">
      <x:c r="A15" s="26" t="str">
        <x:v>Инфляция расходов</x:v>
      </x:c>
      <x:c r="B15" s="30" t="n">
        <x:v>0.06</x:v>
      </x:c>
      <x:c r="C15" s="28" t="str">
        <x:v>% в год</x:v>
      </x:c>
      <x:c r="D15" s="29" t="str">
        <x:v>Сценарное допущение</x:v>
      </x:c>
    </x:row>
    <x:row r="16">
      <x:c r="A16" s="26" t="str">
        <x:v>Продажи и административные расходы</x:v>
      </x:c>
      <x:c r="B16" s="30" t="n">
        <x:v>0.07</x:v>
      </x:c>
      <x:c r="C16" s="28" t="str">
        <x:v>% выручки</x:v>
      </x:c>
      <x:c r="D16" s="29" t="str">
        <x:v>Маркетинг, дистрибуция и административные расходы</x:v>
      </x:c>
    </x:row>
    <x:row r="17">
      <x:c r="A17" s="26" t="str">
        <x:v>Резерв FF&amp;E / maintenance CAPEX</x:v>
      </x:c>
      <x:c r="B17" s="30" t="n">
        <x:v>0.03</x:v>
      </x:c>
      <x:c r="C17" s="28" t="str">
        <x:v>% выручки</x:v>
      </x:c>
      <x:c r="D17" s="29" t="str">
        <x:v>Ниже EBITDA, входит в CFADS</x:v>
      </x:c>
    </x:row>
    <x:row r="18">
      <x:c r="A18" s="26" t="str">
        <x:v>Базовое вознаграждение оператора</x:v>
      </x:c>
      <x:c r="B18" s="30" t="n">
        <x:v>0.03</x:v>
      </x:c>
      <x:c r="C18" s="28" t="str">
        <x:v>% выручки</x:v>
      </x:c>
      <x:c r="D18" s="29" t="str">
        <x:v>Заменить условиями договора управления</x:v>
      </x:c>
    </x:row>
    <x:row r="19">
      <x:c r="A19" s="26" t="str">
        <x:v>Мотивационное вознаграждение</x:v>
      </x:c>
      <x:c r="B19" s="30" t="n">
        <x:v>0.08</x:v>
      </x:c>
      <x:c r="C19" s="28" t="str">
        <x:v>% GOP до incentive</x:v>
      </x:c>
      <x:c r="D19" s="29" t="str">
        <x:v>Начисляется только при положительном GOP</x:v>
      </x:c>
    </x:row>
    <x:row r="20">
      <x:c r="A20" s="26" t="str">
        <x:v>CAPEX проекта</x:v>
      </x:c>
      <x:c r="B20" s="31" t="n">
        <x:v>750000000</x:v>
      </x:c>
      <x:c r="C20" s="28" t="str">
        <x:v>₽</x:v>
      </x:c>
      <x:c r="D20" s="29" t="str">
        <x:v>Полный инвестиционный бюджет без НДС — проверить методологию</x:v>
      </x:c>
    </x:row>
    <x:row r="21">
      <x:c r="A21" s="26" t="str">
        <x:v>Доля долга</x:v>
      </x:c>
      <x:c r="B21" s="30" t="n">
        <x:v>0.6</x:v>
      </x:c>
      <x:c r="C21" s="28" t="str">
        <x:v>% CAPEX</x:v>
      </x:c>
      <x:c r="D21" s="29" t="str">
        <x:v>Иллюстративная структура финансирования</x:v>
      </x:c>
    </x:row>
    <x:row r="22">
      <x:c r="A22" s="26" t="str">
        <x:v>Ставка по долгу</x:v>
      </x:c>
      <x:c r="B22" s="30" t="n">
        <x:v>0.13</x:v>
      </x:c>
      <x:c r="C22" s="28" t="str">
        <x:v>% годовых</x:v>
      </x:c>
      <x:c r="D22" s="29" t="str">
        <x:v>Заменить условиями банка</x:v>
      </x:c>
    </x:row>
    <x:row r="23">
      <x:c r="A23" s="26" t="str">
        <x:v>Срок долга</x:v>
      </x:c>
      <x:c r="B23" s="27" t="n">
        <x:v>10</x:v>
      </x:c>
      <x:c r="C23" s="28" t="str">
        <x:v>лет</x:v>
      </x:c>
      <x:c r="D23" s="29" t="str">
        <x:v>Не больше горизонта модели</x:v>
      </x:c>
    </x:row>
    <x:row r="24">
      <x:c r="A24" s="26" t="str">
        <x:v>Льготный период по телу</x:v>
      </x:c>
      <x:c r="B24" s="27" t="n">
        <x:v>2</x:v>
      </x:c>
      <x:c r="C24" s="28" t="str">
        <x:v>лет</x:v>
      </x:c>
      <x:c r="D24" s="29" t="str">
        <x:v>Проценты платятся с первого года</x:v>
      </x:c>
    </x:row>
    <x:row r="25">
      <x:c r="A25" s="26" t="str">
        <x:v>Налог на прибыль</x:v>
      </x:c>
      <x:c r="B25" s="30" t="n">
        <x:v>0.2</x:v>
      </x:c>
      <x:c r="C25" s="28" t="str">
        <x:v>%</x:v>
      </x:c>
      <x:c r="D25" s="29" t="str">
        <x:v>Упрощённое допущение; налоговый режим проверить отдельно</x:v>
      </x:c>
    </x:row>
    <x:row r="26">
      <x:c r="A26" s="26" t="str">
        <x:v>Ставка дисконтирования</x:v>
      </x:c>
      <x:c r="B26" s="30" t="n">
        <x:v>0.18</x:v>
      </x:c>
      <x:c r="C26" s="28" t="str">
        <x:v>%</x:v>
      </x:c>
      <x:c r="D26" s="29" t="str">
        <x:v>Проектная требуемая доходность</x:v>
      </x:c>
    </x:row>
    <x:row r="27">
      <x:c r="A27" s="26" t="str">
        <x:v>Exit cap rate</x:v>
      </x:c>
      <x:c r="B27" s="30" t="n">
        <x:v>0.11</x:v>
      </x:c>
      <x:c r="C27" s="28" t="str">
        <x:v>%</x:v>
      </x:c>
      <x:c r="D27" s="29" t="str">
        <x:v>Для оценки терминальной стоимости</x:v>
      </x:c>
    </x:row>
    <x:row r="28">
      <x:c r="A28" s="26" t="str">
        <x:v>Расходы на продажу</x:v>
      </x:c>
      <x:c r="B28" s="30" t="n">
        <x:v>0.02</x:v>
      </x:c>
      <x:c r="C28" s="28" t="str">
        <x:v>% стоимости</x:v>
      </x:c>
      <x:c r="D28" s="29" t="str">
        <x:v>Комиссии и транзакционные расходы</x:v>
      </x:c>
    </x:row>
    <x:row r="29">
      <x:c r="A29" s="26" t="str">
        <x:v>Срок амортизации</x:v>
      </x:c>
      <x:c r="B29" s="27" t="n">
        <x:v>20</x:v>
      </x:c>
      <x:c r="C29" s="28" t="str">
        <x:v>лет</x:v>
      </x:c>
      <x:c r="D29" s="29" t="str">
        <x:v>Упрощённая линейная амортизация</x:v>
      </x:c>
    </x:row>
    <x:row r="30">
      <x:c r="A30" s="32" t="str">
        <x:v>Первый операционный год</x:v>
      </x:c>
      <x:c r="B30" s="33" t="n">
        <x:v>2027</x:v>
      </x:c>
      <x:c r="C30" s="34" t="str">
        <x:v>год</x:v>
      </x:c>
      <x:c r="D30" s="35" t="str">
        <x:v>Календарная метка прогноза</x:v>
      </x:c>
    </x:row>
    <x:row r="32">
      <x:c r="A32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  <x:c r="B32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  <x:c r="C32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  <x:c r="D32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</x:row>
    <x:row r="33">
      <x:c r="A33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  <x:c r="B33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  <x:c r="C33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  <x:c r="D33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</x:row>
    <x:row r="34">
      <x:c r="A34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  <x:c r="B34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  <x:c r="C34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  <x:c r="D34" s="39" t="str">
        <x:v>Синие значения — редактируемые допущения. Модель является шаблоном для предварительного анализа и не заменяет ТЭО, оценку, налоговое заключение или решение банка.</x:v>
      </x:c>
    </x:row>
  </x:sheetData>
  <x:mergeCells>
    <x:mergeCell ref="A1:D1"/>
    <x:mergeCell ref="A32:D3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2" customHeight="1">
      <x:c r="A1" s="3" t="str">
        <x:v>Операционная модель и денежный поток</x:v>
      </x:c>
      <x:c r="B1" s="3" t="str">
        <x:v>Операционная модель и денежный поток</x:v>
      </x:c>
      <x:c r="C1" s="3" t="str">
        <x:v>Операционная модель и денежный поток</x:v>
      </x:c>
      <x:c r="D1" s="3" t="str">
        <x:v>Операционная модель и денежный поток</x:v>
      </x:c>
      <x:c r="E1" s="3" t="str">
        <x:v>Операционная модель и денежный поток</x:v>
      </x:c>
      <x:c r="F1" s="3" t="str">
        <x:v>Операционная модель и денежный поток</x:v>
      </x:c>
      <x:c r="G1" s="3" t="str">
        <x:v>Операционная модель и денежный поток</x:v>
      </x:c>
      <x:c r="H1" s="3" t="str">
        <x:v>Операционная модель и денежный поток</x:v>
      </x:c>
      <x:c r="I1" s="3" t="str">
        <x:v>Операционная модель и денежный поток</x:v>
      </x:c>
      <x:c r="J1" s="3" t="str">
        <x:v>Операционная модель и денежный поток</x:v>
      </x:c>
      <x:c r="K1" s="3" t="str">
        <x:v>Операционная модель и денежный поток</x:v>
      </x:c>
      <x:c r="L1" s="3" t="str">
        <x:v>Операционная модель и денежный поток</x:v>
      </x:c>
    </x:row>
    <x:row r="3">
      <x:c r="A3" s="12" t="str">
        <x:v>Период</x:v>
      </x:c>
      <x:c r="B3" s="13" t="n">
        <x:v>0</x:v>
      </x:c>
      <x:c r="C3" s="13" t="n">
        <x:v>1</x:v>
      </x:c>
      <x:c r="D3" s="13" t="n">
        <x:v>2</x:v>
      </x:c>
      <x:c r="E3" s="13" t="n">
        <x:v>3</x:v>
      </x:c>
      <x:c r="F3" s="13" t="n">
        <x:v>4</x:v>
      </x:c>
      <x:c r="G3" s="13" t="n">
        <x:v>5</x:v>
      </x:c>
      <x:c r="H3" s="13" t="n">
        <x:v>6</x:v>
      </x:c>
      <x:c r="I3" s="13" t="n">
        <x:v>7</x:v>
      </x:c>
      <x:c r="J3" s="13" t="n">
        <x:v>8</x:v>
      </x:c>
      <x:c r="K3" s="13" t="n">
        <x:v>9</x:v>
      </x:c>
      <x:c r="L3" s="14" t="n">
        <x:v>10</x:v>
      </x:c>
    </x:row>
    <x:row r="4">
      <x:c r="A4" t="str">
        <x:v>Календарный год</x:v>
      </x:c>
      <x:c r="B4" s="47" t="n">
        <x:f>'Допущения'!$B$30-1</x:f>
        <x:v>2026</x:v>
      </x:c>
      <x:c r="C4" s="47" t="n">
        <x:f>'Допущения'!$B$30</x:f>
        <x:v>2027</x:v>
      </x:c>
      <x:c r="D4" s="47" t="n">
        <x:f>C4+1</x:f>
        <x:v>2028</x:v>
      </x:c>
      <x:c r="E4" s="47" t="n">
        <x:f>D4+1</x:f>
        <x:v>2029</x:v>
      </x:c>
      <x:c r="F4" s="47" t="n">
        <x:f>E4+1</x:f>
        <x:v>2030</x:v>
      </x:c>
      <x:c r="G4" s="47" t="n">
        <x:f>F4+1</x:f>
        <x:v>2031</x:v>
      </x:c>
      <x:c r="H4" s="47" t="n">
        <x:f>G4+1</x:f>
        <x:v>2032</x:v>
      </x:c>
      <x:c r="I4" s="47" t="n">
        <x:f>H4+1</x:f>
        <x:v>2033</x:v>
      </x:c>
      <x:c r="J4" s="47" t="n">
        <x:f>I4+1</x:f>
        <x:v>2034</x:v>
      </x:c>
      <x:c r="K4" s="47" t="n">
        <x:f>J4+1</x:f>
        <x:v>2035</x:v>
      </x:c>
      <x:c r="L4" s="47" t="n">
        <x:f>K4+1</x:f>
        <x:v>2036</x:v>
      </x:c>
    </x:row>
    <x:row r="6" ht="22" customHeight="1">
      <x:c r="A6" s="50" t="str">
        <x:v>ОПЕРАЦИОННЫЕ ДРАЙВЕРЫ И ВЫРУЧКА</x:v>
      </x:c>
      <x:c r="B6" s="50" t="str">
        <x:v>ОПЕРАЦИОННЫЕ ДРАЙВЕРЫ И ВЫРУЧКА</x:v>
      </x:c>
      <x:c r="C6" s="50" t="str">
        <x:v>ОПЕРАЦИОННЫЕ ДРАЙВЕРЫ И ВЫРУЧКА</x:v>
      </x:c>
      <x:c r="D6" s="50" t="str">
        <x:v>ОПЕРАЦИОННЫЕ ДРАЙВЕРЫ И ВЫРУЧКА</x:v>
      </x:c>
      <x:c r="E6" s="50" t="str">
        <x:v>ОПЕРАЦИОННЫЕ ДРАЙВЕРЫ И ВЫРУЧКА</x:v>
      </x:c>
      <x:c r="F6" s="50" t="str">
        <x:v>ОПЕРАЦИОННЫЕ ДРАЙВЕРЫ И ВЫРУЧКА</x:v>
      </x:c>
      <x:c r="G6" s="50" t="str">
        <x:v>ОПЕРАЦИОННЫЕ ДРАЙВЕРЫ И ВЫРУЧКА</x:v>
      </x:c>
      <x:c r="H6" s="50" t="str">
        <x:v>ОПЕРАЦИОННЫЕ ДРАЙВЕРЫ И ВЫРУЧКА</x:v>
      </x:c>
      <x:c r="I6" s="50" t="str">
        <x:v>ОПЕРАЦИОННЫЕ ДРАЙВЕРЫ И ВЫРУЧКА</x:v>
      </x:c>
      <x:c r="J6" s="50" t="str">
        <x:v>ОПЕРАЦИОННЫЕ ДРАЙВЕРЫ И ВЫРУЧКА</x:v>
      </x:c>
      <x:c r="K6" s="50" t="str">
        <x:v>ОПЕРАЦИОННЫЕ ДРАЙВЕРЫ И ВЫРУЧКА</x:v>
      </x:c>
      <x:c r="L6" s="50" t="str">
        <x:v>ОПЕРАЦИОННЫЕ ДРАЙВЕРЫ И ВЫРУЧКА</x:v>
      </x:c>
    </x:row>
    <x:row r="7">
      <x:c r="A7" t="str">
        <x:v>Доступные номеро-ночи</x:v>
      </x:c>
      <x:c r="B7" s="61" t="n">
        <x:f>0</x:f>
        <x:v>0</x:v>
      </x:c>
      <x:c r="C7" s="61" t="n">
        <x:f>'Допущения'!$B$3*'Допущения'!$B$4</x:f>
        <x:v>29200</x:v>
      </x:c>
      <x:c r="D7" s="61" t="n">
        <x:f>'Допущения'!$B$3*'Допущения'!$B$4</x:f>
        <x:v>29200</x:v>
      </x:c>
      <x:c r="E7" s="61" t="n">
        <x:f>'Допущения'!$B$3*'Допущения'!$B$4</x:f>
        <x:v>29200</x:v>
      </x:c>
      <x:c r="F7" s="61" t="n">
        <x:f>'Допущения'!$B$3*'Допущения'!$B$4</x:f>
        <x:v>29200</x:v>
      </x:c>
      <x:c r="G7" s="61" t="n">
        <x:f>'Допущения'!$B$3*'Допущения'!$B$4</x:f>
        <x:v>29200</x:v>
      </x:c>
      <x:c r="H7" s="61" t="n">
        <x:f>'Допущения'!$B$3*'Допущения'!$B$4</x:f>
        <x:v>29200</x:v>
      </x:c>
      <x:c r="I7" s="61" t="n">
        <x:f>'Допущения'!$B$3*'Допущения'!$B$4</x:f>
        <x:v>29200</x:v>
      </x:c>
      <x:c r="J7" s="61" t="n">
        <x:f>'Допущения'!$B$3*'Допущения'!$B$4</x:f>
        <x:v>29200</x:v>
      </x:c>
      <x:c r="K7" s="61" t="n">
        <x:f>'Допущения'!$B$3*'Допущения'!$B$4</x:f>
        <x:v>29200</x:v>
      </x:c>
      <x:c r="L7" s="61" t="n">
        <x:f>'Допущения'!$B$3*'Допущения'!$B$4</x:f>
        <x:v>29200</x:v>
      </x:c>
    </x:row>
    <x:row r="8">
      <x:c r="A8" t="str">
        <x:v>Загрузка</x:v>
      </x:c>
      <x:c r="B8" s="62" t="n">
        <x:f>0</x:f>
        <x:v>0</x:v>
      </x:c>
      <x:c r="C8" s="62" t="n">
        <x:f>MIN('Допущения'!$B$6,'Допущения'!$B$5+('Допущения'!$B$6-'Допущения'!$B$5)*(C$3-1)/MAX(1,'Допущения'!$B$7-1))</x:f>
        <x:v>0.55</x:v>
      </x:c>
      <x:c r="D8" s="62" t="n">
        <x:f>MIN('Допущения'!$B$6,'Допущения'!$B$5+('Допущения'!$B$6-'Допущения'!$B$5)*(D$3-1)/MAX(1,'Допущения'!$B$7-1))</x:f>
        <x:v>0.5933333333333334</x:v>
      </x:c>
      <x:c r="E8" s="62" t="n">
        <x:f>MIN('Допущения'!$B$6,'Допущения'!$B$5+('Допущения'!$B$6-'Допущения'!$B$5)*(E$3-1)/MAX(1,'Допущения'!$B$7-1))</x:f>
        <x:v>0.6366666666666667</x:v>
      </x:c>
      <x:c r="F8" s="62" t="n">
        <x:f>MIN('Допущения'!$B$6,'Допущения'!$B$5+('Допущения'!$B$6-'Допущения'!$B$5)*(F$3-1)/MAX(1,'Допущения'!$B$7-1))</x:f>
        <x:v>0.68</x:v>
      </x:c>
      <x:c r="G8" s="62" t="n">
        <x:f>MIN('Допущения'!$B$6,'Допущения'!$B$5+('Допущения'!$B$6-'Допущения'!$B$5)*(G$3-1)/MAX(1,'Допущения'!$B$7-1))</x:f>
        <x:v>0.68</x:v>
      </x:c>
      <x:c r="H8" s="62" t="n">
        <x:f>MIN('Допущения'!$B$6,'Допущения'!$B$5+('Допущения'!$B$6-'Допущения'!$B$5)*(H$3-1)/MAX(1,'Допущения'!$B$7-1))</x:f>
        <x:v>0.68</x:v>
      </x:c>
      <x:c r="I8" s="62" t="n">
        <x:f>MIN('Допущения'!$B$6,'Допущения'!$B$5+('Допущения'!$B$6-'Допущения'!$B$5)*(I$3-1)/MAX(1,'Допущения'!$B$7-1))</x:f>
        <x:v>0.68</x:v>
      </x:c>
      <x:c r="J8" s="62" t="n">
        <x:f>MIN('Допущения'!$B$6,'Допущения'!$B$5+('Допущения'!$B$6-'Допущения'!$B$5)*(J$3-1)/MAX(1,'Допущения'!$B$7-1))</x:f>
        <x:v>0.68</x:v>
      </x:c>
      <x:c r="K8" s="62" t="n">
        <x:f>MIN('Допущения'!$B$6,'Допущения'!$B$5+('Допущения'!$B$6-'Допущения'!$B$5)*(K$3-1)/MAX(1,'Допущения'!$B$7-1))</x:f>
        <x:v>0.68</x:v>
      </x:c>
      <x:c r="L8" s="62" t="n">
        <x:f>MIN('Допущения'!$B$6,'Допущения'!$B$5+('Допущения'!$B$6-'Допущения'!$B$5)*(L$3-1)/MAX(1,'Допущения'!$B$7-1))</x:f>
        <x:v>0.68</x:v>
      </x:c>
    </x:row>
    <x:row r="9">
      <x:c r="A9" t="str">
        <x:v>Проданные номеро-ночи</x:v>
      </x:c>
      <x:c r="B9" s="61" t="n">
        <x:f>0</x:f>
        <x:v>0</x:v>
      </x:c>
      <x:c r="C9" s="61" t="n">
        <x:f>C7*C8</x:f>
        <x:v>16060.000000000002</x:v>
      </x:c>
      <x:c r="D9" s="61" t="n">
        <x:f>D7*D8</x:f>
        <x:v>17325.333333333336</x:v>
      </x:c>
      <x:c r="E9" s="61" t="n">
        <x:f>E7*E8</x:f>
        <x:v>18590.666666666668</x:v>
      </x:c>
      <x:c r="F9" s="61" t="n">
        <x:f>F7*F8</x:f>
        <x:v>19856</x:v>
      </x:c>
      <x:c r="G9" s="61" t="n">
        <x:f>G7*G8</x:f>
        <x:v>19856</x:v>
      </x:c>
      <x:c r="H9" s="61" t="n">
        <x:f>H7*H8</x:f>
        <x:v>19856</x:v>
      </x:c>
      <x:c r="I9" s="61" t="n">
        <x:f>I7*I8</x:f>
        <x:v>19856</x:v>
      </x:c>
      <x:c r="J9" s="61" t="n">
        <x:f>J7*J8</x:f>
        <x:v>19856</x:v>
      </x:c>
      <x:c r="K9" s="61" t="n">
        <x:f>K7*K8</x:f>
        <x:v>19856</x:v>
      </x:c>
      <x:c r="L9" s="61" t="n">
        <x:f>L7*L8</x:f>
        <x:v>19856</x:v>
      </x:c>
    </x:row>
    <x:row r="10">
      <x:c r="A10" t="str">
        <x:v>ADR</x:v>
      </x:c>
      <x:c r="B10" s="61" t="n">
        <x:f>0</x:f>
        <x:v>0</x:v>
      </x:c>
      <x:c r="C10" s="61" t="n">
        <x:f>'Допущения'!$B$8*(1+'Допущения'!$B$9)^(C$3-1)</x:f>
        <x:v>8500</x:v>
      </x:c>
      <x:c r="D10" s="61" t="n">
        <x:f>'Допущения'!$B$8*(1+'Допущения'!$B$9)^(D$3-1)</x:f>
        <x:v>9010</x:v>
      </x:c>
      <x:c r="E10" s="61" t="n">
        <x:f>'Допущения'!$B$8*(1+'Допущения'!$B$9)^(E$3-1)</x:f>
        <x:v>9550.600000000002</x:v>
      </x:c>
      <x:c r="F10" s="61" t="n">
        <x:f>'Допущения'!$B$8*(1+'Допущения'!$B$9)^(F$3-1)</x:f>
        <x:v>10123.636</x:v>
      </x:c>
      <x:c r="G10" s="61" t="n">
        <x:f>'Допущения'!$B$8*(1+'Допущения'!$B$9)^(G$3-1)</x:f>
        <x:v>10731.054160000003</x:v>
      </x:c>
      <x:c r="H10" s="61" t="n">
        <x:f>'Допущения'!$B$8*(1+'Допущения'!$B$9)^(H$3-1)</x:f>
        <x:v>11374.917409600002</x:v>
      </x:c>
      <x:c r="I10" s="61" t="n">
        <x:f>'Допущения'!$B$8*(1+'Допущения'!$B$9)^(I$3-1)</x:f>
        <x:v>12057.412454176003</x:v>
      </x:c>
      <x:c r="J10" s="61" t="n">
        <x:f>'Допущения'!$B$8*(1+'Допущения'!$B$9)^(J$3-1)</x:f>
        <x:v>12780.857201426565</x:v>
      </x:c>
      <x:c r="K10" s="61" t="n">
        <x:f>'Допущения'!$B$8*(1+'Допущения'!$B$9)^(K$3-1)</x:f>
        <x:v>13547.70863351216</x:v>
      </x:c>
      <x:c r="L10" s="61" t="n">
        <x:f>'Допущения'!$B$8*(1+'Допущения'!$B$9)^(L$3-1)</x:f>
        <x:v>14360.571151522889</x:v>
      </x:c>
    </x:row>
    <x:row r="11">
      <x:c r="A11" t="str">
        <x:v>Номерная выручка</x:v>
      </x:c>
      <x:c r="B11" s="42" t="n">
        <x:f>0</x:f>
        <x:v>0</x:v>
      </x:c>
      <x:c r="C11" s="42" t="n">
        <x:f>C9*C10</x:f>
        <x:v>136510000.00000003</x:v>
      </x:c>
      <x:c r="D11" s="42" t="n">
        <x:f>D9*D10</x:f>
        <x:v>156101253.33333334</x:v>
      </x:c>
      <x:c r="E11" s="42" t="n">
        <x:f>E9*E10</x:f>
        <x:v>177552021.06666672</x:v>
      </x:c>
      <x:c r="F11" s="42" t="n">
        <x:f>F9*F10</x:f>
        <x:v>201014916.416</x:v>
      </x:c>
      <x:c r="G11" s="42" t="n">
        <x:f>G9*G10</x:f>
        <x:v>213075811.40096006</x:v>
      </x:c>
      <x:c r="H11" s="42" t="n">
        <x:f>H9*H10</x:f>
        <x:v>225860360.08501765</x:v>
      </x:c>
      <x:c r="I11" s="42" t="n">
        <x:f>I9*I10</x:f>
        <x:v>239411981.6901187</x:v>
      </x:c>
      <x:c r="J11" s="42" t="n">
        <x:f>J9*J10</x:f>
        <x:v>253776700.59152585</x:v>
      </x:c>
      <x:c r="K11" s="42" t="n">
        <x:f>K9*K10</x:f>
        <x:v>269003302.62701744</x:v>
      </x:c>
      <x:c r="L11" s="42" t="n">
        <x:f>L9*L10</x:f>
        <x:v>285143500.78463846</x:v>
      </x:c>
    </x:row>
    <x:row r="12">
      <x:c r="A12" t="str">
        <x:v>Прочая выручка</x:v>
      </x:c>
      <x:c r="B12" s="42" t="n">
        <x:f>0</x:f>
        <x:v>0</x:v>
      </x:c>
      <x:c r="C12" s="42" t="n">
        <x:f>C11*'Допущения'!$B$10</x:f>
        <x:v>24571800.000000004</x:v>
      </x:c>
      <x:c r="D12" s="42" t="n">
        <x:f>D11*'Допущения'!$B$10</x:f>
        <x:v>28098225.6</x:v>
      </x:c>
      <x:c r="E12" s="42" t="n">
        <x:f>E11*'Допущения'!$B$10</x:f>
        <x:v>31959363.79200001</x:v>
      </x:c>
      <x:c r="F12" s="42" t="n">
        <x:f>F11*'Допущения'!$B$10</x:f>
        <x:v>36182684.95488</x:v>
      </x:c>
      <x:c r="G12" s="42" t="n">
        <x:f>G11*'Допущения'!$B$10</x:f>
        <x:v>38353646.05217281</x:v>
      </x:c>
      <x:c r="H12" s="42" t="n">
        <x:f>H11*'Допущения'!$B$10</x:f>
        <x:v>40654864.81530318</x:v>
      </x:c>
      <x:c r="I12" s="42" t="n">
        <x:f>I11*'Допущения'!$B$10</x:f>
        <x:v>43094156.70422137</x:v>
      </x:c>
      <x:c r="J12" s="42" t="n">
        <x:f>J11*'Допущения'!$B$10</x:f>
        <x:v>45679806.10647465</x:v>
      </x:c>
      <x:c r="K12" s="42" t="n">
        <x:f>K11*'Допущения'!$B$10</x:f>
        <x:v>48420594.47286314</x:v>
      </x:c>
      <x:c r="L12" s="42" t="n">
        <x:f>L11*'Допущения'!$B$10</x:f>
        <x:v>51325830.14123492</x:v>
      </x:c>
    </x:row>
    <x:row r="13">
      <x:c r="A13" s="45" t="str">
        <x:v>Совокупная выручка</x:v>
      </x:c>
      <x:c r="B13" s="46" t="n">
        <x:f>0</x:f>
        <x:v>0</x:v>
      </x:c>
      <x:c r="C13" s="46" t="n">
        <x:f>SUM(C11:C12)</x:f>
        <x:v>161081800.00000003</x:v>
      </x:c>
      <x:c r="D13" s="46" t="n">
        <x:f>SUM(D11:D12)</x:f>
        <x:v>184199478.93333334</x:v>
      </x:c>
      <x:c r="E13" s="46" t="n">
        <x:f>SUM(E11:E12)</x:f>
        <x:v>209511384.85866672</x:v>
      </x:c>
      <x:c r="F13" s="46" t="n">
        <x:f>SUM(F11:F12)</x:f>
        <x:v>237197601.37088</x:v>
      </x:c>
      <x:c r="G13" s="46" t="n">
        <x:f>SUM(G11:G12)</x:f>
        <x:v>251429457.45313287</x:v>
      </x:c>
      <x:c r="H13" s="46" t="n">
        <x:f>SUM(H11:H12)</x:f>
        <x:v>266515224.90032083</x:v>
      </x:c>
      <x:c r="I13" s="46" t="n">
        <x:f>SUM(I11:I12)</x:f>
        <x:v>282506138.39434004</x:v>
      </x:c>
      <x:c r="J13" s="46" t="n">
        <x:f>SUM(J11:J12)</x:f>
        <x:v>299456506.6980005</x:v>
      </x:c>
      <x:c r="K13" s="46" t="n">
        <x:f>SUM(K11:K12)</x:f>
        <x:v>317423897.0998806</x:v>
      </x:c>
      <x:c r="L13" s="46" t="n">
        <x:f>SUM(L11:L12)</x:f>
        <x:v>336469330.9258734</x:v>
      </x:c>
    </x:row>
    <x:row r="14">
      <x:c r="A14" t="str"/>
      <x:c r="B14" s="42" t="n">
        <x:f>0</x:f>
        <x:v>0</x:v>
      </x:c>
      <x:c r="C14" s="42" t="n">
        <x:f>0</x:f>
        <x:v>0</x:v>
      </x:c>
      <x:c r="D14" s="42" t="n">
        <x:f>0</x:f>
        <x:v>0</x:v>
      </x:c>
      <x:c r="E14" s="42" t="n">
        <x:f>0</x:f>
        <x:v>0</x:v>
      </x:c>
      <x:c r="F14" s="42" t="n">
        <x:f>0</x:f>
        <x:v>0</x:v>
      </x:c>
      <x:c r="G14" s="42" t="n">
        <x:f>0</x:f>
        <x:v>0</x:v>
      </x:c>
      <x:c r="H14" s="42" t="n">
        <x:f>0</x:f>
        <x:v>0</x:v>
      </x:c>
      <x:c r="I14" s="42" t="n">
        <x:f>0</x:f>
        <x:v>0</x:v>
      </x:c>
      <x:c r="J14" s="42" t="n">
        <x:f>0</x:f>
        <x:v>0</x:v>
      </x:c>
      <x:c r="K14" s="42" t="n">
        <x:f>0</x:f>
        <x:v>0</x:v>
      </x:c>
      <x:c r="L14" s="42" t="n">
        <x:f>0</x:f>
        <x:v>0</x:v>
      </x:c>
    </x:row>
    <x:row r="15">
      <x:c r="A15" t="str">
        <x:v>Переменные расходы номерного фонда</x:v>
      </x:c>
      <x:c r="B15" s="42" t="n">
        <x:f>0</x:f>
        <x:v>0</x:v>
      </x:c>
      <x:c r="C15" s="42" t="n">
        <x:f>C9*'Допущения'!$B$11*(1+'Допущения'!$B$15)^(C$3-1)</x:f>
        <x:v>15257000.000000002</x:v>
      </x:c>
      <x:c r="D15" s="42" t="n">
        <x:f>D9*'Допущения'!$B$11*(1+'Допущения'!$B$15)^(D$3-1)</x:f>
        <x:v>17446610.66666667</x:v>
      </x:c>
      <x:c r="E15" s="42" t="n">
        <x:f>E9*'Допущения'!$B$11*(1+'Допущения'!$B$15)^(E$3-1)</x:f>
        <x:v>19844049.413333338</x:v>
      </x:c>
      <x:c r="F15" s="42" t="n">
        <x:f>F9*'Допущения'!$B$11*(1+'Допущения'!$B$15)^(F$3-1)</x:f>
        <x:v>22466373.0112</x:v>
      </x:c>
      <x:c r="G15" s="42" t="n">
        <x:f>G9*'Допущения'!$B$11*(1+'Допущения'!$B$15)^(G$3-1)</x:f>
        <x:v>23814355.391872007</x:v>
      </x:c>
      <x:c r="H15" s="42" t="n">
        <x:f>H9*'Допущения'!$B$11*(1+'Допущения'!$B$15)^(H$3-1)</x:f>
        <x:v>25243216.715384327</x:v>
      </x:c>
      <x:c r="I15" s="42" t="n">
        <x:f>I9*'Допущения'!$B$11*(1+'Допущения'!$B$15)^(I$3-1)</x:f>
        <x:v>26757809.718307387</x:v>
      </x:c>
      <x:c r="J15" s="42" t="n">
        <x:f>J9*'Допущения'!$B$11*(1+'Допущения'!$B$15)^(J$3-1)</x:f>
        <x:v>28363278.301405832</x:v>
      </x:c>
      <x:c r="K15" s="42" t="n">
        <x:f>K9*'Допущения'!$B$11*(1+'Допущения'!$B$15)^(K$3-1)</x:f>
        <x:v>30065074.999490187</x:v>
      </x:c>
      <x:c r="L15" s="42" t="n">
        <x:f>L9*'Допущения'!$B$11*(1+'Допущения'!$B$15)^(L$3-1)</x:f>
        <x:v>31868979.499459594</x:v>
      </x:c>
    </x:row>
    <x:row r="16">
      <x:c r="A16" t="str">
        <x:v>ФОТ</x:v>
      </x:c>
      <x:c r="B16" s="42" t="n">
        <x:f>0</x:f>
        <x:v>0</x:v>
      </x:c>
      <x:c r="C16" s="42" t="n">
        <x:f>'Допущения'!$B$12*(1+'Допущения'!$B$15)^(C$3-1)</x:f>
        <x:v>30000000</x:v>
      </x:c>
      <x:c r="D16" s="42" t="n">
        <x:f>'Допущения'!$B$12*(1+'Допущения'!$B$15)^(D$3-1)</x:f>
        <x:v>31800000</x:v>
      </x:c>
      <x:c r="E16" s="42" t="n">
        <x:f>'Допущения'!$B$12*(1+'Допущения'!$B$15)^(E$3-1)</x:f>
        <x:v>33708000.00000001</x:v>
      </x:c>
      <x:c r="F16" s="42" t="n">
        <x:f>'Допущения'!$B$12*(1+'Допущения'!$B$15)^(F$3-1)</x:f>
        <x:v>35730480</x:v>
      </x:c>
      <x:c r="G16" s="42" t="n">
        <x:f>'Допущения'!$B$12*(1+'Допущения'!$B$15)^(G$3-1)</x:f>
        <x:v>37874308.80000001</x:v>
      </x:c>
      <x:c r="H16" s="42" t="n">
        <x:f>'Допущения'!$B$12*(1+'Допущения'!$B$15)^(H$3-1)</x:f>
        <x:v>40146767.32800001</x:v>
      </x:c>
      <x:c r="I16" s="42" t="n">
        <x:f>'Допущения'!$B$12*(1+'Допущения'!$B$15)^(I$3-1)</x:f>
        <x:v>42555573.36768001</x:v>
      </x:c>
      <x:c r="J16" s="42" t="n">
        <x:f>'Допущения'!$B$12*(1+'Допущения'!$B$15)^(J$3-1)</x:f>
        <x:v>45108907.76974082</x:v>
      </x:c>
      <x:c r="K16" s="42" t="n">
        <x:f>'Допущения'!$B$12*(1+'Допущения'!$B$15)^(K$3-1)</x:f>
        <x:v>47815442.23592527</x:v>
      </x:c>
      <x:c r="L16" s="42" t="n">
        <x:f>'Допущения'!$B$12*(1+'Допущения'!$B$15)^(L$3-1)</x:f>
        <x:v>50684368.77008078</x:v>
      </x:c>
    </x:row>
    <x:row r="17">
      <x:c r="A17" t="str">
        <x:v>Коммунальные расходы</x:v>
      </x:c>
      <x:c r="B17" s="42" t="n">
        <x:f>0</x:f>
        <x:v>0</x:v>
      </x:c>
      <x:c r="C17" s="42" t="n">
        <x:f>'Допущения'!$B$13*(1+'Допущения'!$B$15)^(C$3-1)</x:f>
        <x:v>10000000</x:v>
      </x:c>
      <x:c r="D17" s="42" t="n">
        <x:f>'Допущения'!$B$13*(1+'Допущения'!$B$15)^(D$3-1)</x:f>
        <x:v>10600000</x:v>
      </x:c>
      <x:c r="E17" s="42" t="n">
        <x:f>'Допущения'!$B$13*(1+'Допущения'!$B$15)^(E$3-1)</x:f>
        <x:v>11236000.000000002</x:v>
      </x:c>
      <x:c r="F17" s="42" t="n">
        <x:f>'Допущения'!$B$13*(1+'Допущения'!$B$15)^(F$3-1)</x:f>
        <x:v>11910160</x:v>
      </x:c>
      <x:c r="G17" s="42" t="n">
        <x:f>'Допущения'!$B$13*(1+'Допущения'!$B$15)^(G$3-1)</x:f>
        <x:v>12624769.600000003</x:v>
      </x:c>
      <x:c r="H17" s="42" t="n">
        <x:f>'Допущения'!$B$13*(1+'Допущения'!$B$15)^(H$3-1)</x:f>
        <x:v>13382255.776000002</x:v>
      </x:c>
      <x:c r="I17" s="42" t="n">
        <x:f>'Допущения'!$B$13*(1+'Допущения'!$B$15)^(I$3-1)</x:f>
        <x:v>14185191.122560004</x:v>
      </x:c>
      <x:c r="J17" s="42" t="n">
        <x:f>'Допущения'!$B$13*(1+'Допущения'!$B$15)^(J$3-1)</x:f>
        <x:v>15036302.589913607</x:v>
      </x:c>
      <x:c r="K17" s="42" t="n">
        <x:f>'Допущения'!$B$13*(1+'Допущения'!$B$15)^(K$3-1)</x:f>
        <x:v>15938480.745308423</x:v>
      </x:c>
      <x:c r="L17" s="42" t="n">
        <x:f>'Допущения'!$B$13*(1+'Допущения'!$B$15)^(L$3-1)</x:f>
        <x:v>16894789.59002693</x:v>
      </x:c>
    </x:row>
    <x:row r="18">
      <x:c r="A18" t="str">
        <x:v>Прочие фиксированные расходы</x:v>
      </x:c>
      <x:c r="B18" s="42" t="n">
        <x:f>0</x:f>
        <x:v>0</x:v>
      </x:c>
      <x:c r="C18" s="42" t="n">
        <x:f>'Допущения'!$B$14*(1+'Допущения'!$B$15)^(C$3-1)</x:f>
        <x:v>7000000</x:v>
      </x:c>
      <x:c r="D18" s="42" t="n">
        <x:f>'Допущения'!$B$14*(1+'Допущения'!$B$15)^(D$3-1)</x:f>
        <x:v>7420000</x:v>
      </x:c>
      <x:c r="E18" s="42" t="n">
        <x:f>'Допущения'!$B$14*(1+'Допущения'!$B$15)^(E$3-1)</x:f>
        <x:v>7865200.000000001</x:v>
      </x:c>
      <x:c r="F18" s="42" t="n">
        <x:f>'Допущения'!$B$14*(1+'Допущения'!$B$15)^(F$3-1)</x:f>
        <x:v>8337112.000000001</x:v>
      </x:c>
      <x:c r="G18" s="42" t="n">
        <x:f>'Допущения'!$B$14*(1+'Допущения'!$B$15)^(G$3-1)</x:f>
        <x:v>8837338.720000003</x:v>
      </x:c>
      <x:c r="H18" s="42" t="n">
        <x:f>'Допущения'!$B$14*(1+'Допущения'!$B$15)^(H$3-1)</x:f>
        <x:v>9367579.043200001</x:v>
      </x:c>
      <x:c r="I18" s="42" t="n">
        <x:f>'Допущения'!$B$14*(1+'Допущения'!$B$15)^(I$3-1)</x:f>
        <x:v>9929633.785792002</x:v>
      </x:c>
      <x:c r="J18" s="42" t="n">
        <x:f>'Допущения'!$B$14*(1+'Допущения'!$B$15)^(J$3-1)</x:f>
        <x:v>10525411.812939525</x:v>
      </x:c>
      <x:c r="K18" s="42" t="n">
        <x:f>'Допущения'!$B$14*(1+'Допущения'!$B$15)^(K$3-1)</x:f>
        <x:v>11156936.521715896</x:v>
      </x:c>
      <x:c r="L18" s="42" t="n">
        <x:f>'Допущения'!$B$14*(1+'Допущения'!$B$15)^(L$3-1)</x:f>
        <x:v>11826352.71301885</x:v>
      </x:c>
    </x:row>
    <x:row r="19">
      <x:c r="A19" t="str">
        <x:v>Продажи и административные расходы</x:v>
      </x:c>
      <x:c r="B19" s="42" t="n">
        <x:f>0</x:f>
        <x:v>0</x:v>
      </x:c>
      <x:c r="C19" s="42" t="n">
        <x:f>C13*'Допущения'!$B$16</x:f>
        <x:v>11275726.000000004</x:v>
      </x:c>
      <x:c r="D19" s="42" t="n">
        <x:f>D13*'Допущения'!$B$16</x:f>
        <x:v>12893963.525333336</x:v>
      </x:c>
      <x:c r="E19" s="42" t="n">
        <x:f>E13*'Допущения'!$B$16</x:f>
        <x:v>14665796.940106671</x:v>
      </x:c>
      <x:c r="F19" s="42" t="n">
        <x:f>F13*'Допущения'!$B$16</x:f>
        <x:v>16603832.095961602</x:v>
      </x:c>
      <x:c r="G19" s="42" t="n">
        <x:f>G13*'Допущения'!$B$16</x:f>
        <x:v>17600062.021719303</x:v>
      </x:c>
      <x:c r="H19" s="42" t="n">
        <x:f>H13*'Допущения'!$B$16</x:f>
        <x:v>18656065.74302246</x:v>
      </x:c>
      <x:c r="I19" s="42" t="n">
        <x:f>I13*'Допущения'!$B$16</x:f>
        <x:v>19775429.687603805</x:v>
      </x:c>
      <x:c r="J19" s="42" t="n">
        <x:f>J13*'Допущения'!$B$16</x:f>
        <x:v>20961955.468860038</x:v>
      </x:c>
      <x:c r="K19" s="42" t="n">
        <x:f>K13*'Допущения'!$B$16</x:f>
        <x:v>22219672.796991643</x:v>
      </x:c>
      <x:c r="L19" s="42" t="n">
        <x:f>L13*'Допущения'!$B$16</x:f>
        <x:v>23552853.16481114</x:v>
      </x:c>
    </x:row>
    <x:row r="20">
      <x:c r="A20" t="str">
        <x:v>Базовое вознаграждение оператора</x:v>
      </x:c>
      <x:c r="B20" s="42" t="n">
        <x:f>0</x:f>
        <x:v>0</x:v>
      </x:c>
      <x:c r="C20" s="42" t="n">
        <x:f>C13*'Допущения'!$B$18</x:f>
        <x:v>4832454.000000001</x:v>
      </x:c>
      <x:c r="D20" s="42" t="n">
        <x:f>D13*'Допущения'!$B$18</x:f>
        <x:v>5525984.368</x:v>
      </x:c>
      <x:c r="E20" s="42" t="n">
        <x:f>E13*'Допущения'!$B$18</x:f>
        <x:v>6285341.545760001</x:v>
      </x:c>
      <x:c r="F20" s="42" t="n">
        <x:f>F13*'Допущения'!$B$18</x:f>
        <x:v>7115928.0411264</x:v>
      </x:c>
      <x:c r="G20" s="42" t="n">
        <x:f>G13*'Допущения'!$B$18</x:f>
        <x:v>7542883.723593986</x:v>
      </x:c>
      <x:c r="H20" s="42" t="n">
        <x:f>H13*'Допущения'!$B$18</x:f>
        <x:v>7995456.747009625</x:v>
      </x:c>
      <x:c r="I20" s="42" t="n">
        <x:f>I13*'Допущения'!$B$18</x:f>
        <x:v>8475184.1518302</x:v>
      </x:c>
      <x:c r="J20" s="42" t="n">
        <x:f>J13*'Допущения'!$B$18</x:f>
        <x:v>8983695.200940015</x:v>
      </x:c>
      <x:c r="K20" s="42" t="n">
        <x:f>K13*'Допущения'!$B$18</x:f>
        <x:v>9522716.912996417</x:v>
      </x:c>
      <x:c r="L20" s="42" t="n">
        <x:f>L13*'Допущения'!$B$18</x:f>
        <x:v>10094079.9277762</x:v>
      </x:c>
    </x:row>
    <x:row r="21">
      <x:c r="A21" s="45" t="str">
        <x:v>Операционные расходы до incentive</x:v>
      </x:c>
      <x:c r="B21" s="46" t="n">
        <x:f>0</x:f>
        <x:v>0</x:v>
      </x:c>
      <x:c r="C21" s="46" t="n">
        <x:f>SUM(C15:C20)</x:f>
        <x:v>78365180</x:v>
      </x:c>
      <x:c r="D21" s="46" t="n">
        <x:f>SUM(D15:D20)</x:f>
        <x:v>85686558.56</x:v>
      </x:c>
      <x:c r="E21" s="46" t="n">
        <x:f>SUM(E15:E20)</x:f>
        <x:v>93604387.89920002</x:v>
      </x:c>
      <x:c r="F21" s="46" t="n">
        <x:f>SUM(F15:F20)</x:f>
        <x:v>102163885.148288</x:v>
      </x:c>
      <x:c r="G21" s="46" t="n">
        <x:f>SUM(G15:G20)</x:f>
        <x:v>108293718.25718531</x:v>
      </x:c>
      <x:c r="H21" s="46" t="n">
        <x:f>SUM(H15:H20)</x:f>
        <x:v>114791341.35261641</x:v>
      </x:c>
      <x:c r="I21" s="46" t="n">
        <x:f>SUM(I15:I20)</x:f>
        <x:v>121678821.83377342</x:v>
      </x:c>
      <x:c r="J21" s="46" t="n">
        <x:f>SUM(J15:J20)</x:f>
        <x:v>128979551.14379984</x:v>
      </x:c>
      <x:c r="K21" s="46" t="n">
        <x:f>SUM(K15:K20)</x:f>
        <x:v>136718324.21242785</x:v>
      </x:c>
      <x:c r="L21" s="46" t="n">
        <x:f>SUM(L15:L20)</x:f>
        <x:v>144921423.66517347</x:v>
      </x:c>
    </x:row>
    <x:row r="22">
      <x:c r="A22" t="str">
        <x:v>GOP до incentive</x:v>
      </x:c>
      <x:c r="B22" s="42" t="n">
        <x:f>0</x:f>
        <x:v>0</x:v>
      </x:c>
      <x:c r="C22" s="42" t="n">
        <x:f>C13-C21</x:f>
        <x:v>82716620.00000003</x:v>
      </x:c>
      <x:c r="D22" s="42" t="n">
        <x:f>D13-D21</x:f>
        <x:v>98512920.37333333</x:v>
      </x:c>
      <x:c r="E22" s="42" t="n">
        <x:f>E13-E21</x:f>
        <x:v>115906996.9594667</x:v>
      </x:c>
      <x:c r="F22" s="42" t="n">
        <x:f>F13-F21</x:f>
        <x:v>135033716.222592</x:v>
      </x:c>
      <x:c r="G22" s="42" t="n">
        <x:f>G13-G21</x:f>
        <x:v>143135739.19594756</x:v>
      </x:c>
      <x:c r="H22" s="42" t="n">
        <x:f>H13-H21</x:f>
        <x:v>151723883.5477044</x:v>
      </x:c>
      <x:c r="I22" s="42" t="n">
        <x:f>I13-I21</x:f>
        <x:v>160827316.5605666</x:v>
      </x:c>
      <x:c r="J22" s="42" t="n">
        <x:f>J13-J21</x:f>
        <x:v>170476955.55420065</x:v>
      </x:c>
      <x:c r="K22" s="42" t="n">
        <x:f>K13-K21</x:f>
        <x:v>180705572.88745272</x:v>
      </x:c>
      <x:c r="L22" s="42" t="n">
        <x:f>L13-L21</x:f>
        <x:v>191547907.26069993</x:v>
      </x:c>
    </x:row>
    <x:row r="23">
      <x:c r="A23" t="str">
        <x:v>Мотивационное вознаграждение</x:v>
      </x:c>
      <x:c r="B23" s="42" t="n">
        <x:f>0</x:f>
        <x:v>0</x:v>
      </x:c>
      <x:c r="C23" s="42" t="n">
        <x:f>MAX(0,C22*'Допущения'!$B$19)</x:f>
        <x:v>6617329.600000002</x:v>
      </x:c>
      <x:c r="D23" s="42" t="n">
        <x:f>MAX(0,D22*'Допущения'!$B$19)</x:f>
        <x:v>7881033.629866667</x:v>
      </x:c>
      <x:c r="E23" s="42" t="n">
        <x:f>MAX(0,E22*'Допущения'!$B$19)</x:f>
        <x:v>9272559.756757336</x:v>
      </x:c>
      <x:c r="F23" s="42" t="n">
        <x:f>MAX(0,F22*'Допущения'!$B$19)</x:f>
        <x:v>10802697.29780736</x:v>
      </x:c>
      <x:c r="G23" s="42" t="n">
        <x:f>MAX(0,G22*'Допущения'!$B$19)</x:f>
        <x:v>11450859.135675805</x:v>
      </x:c>
      <x:c r="H23" s="42" t="n">
        <x:f>MAX(0,H22*'Допущения'!$B$19)</x:f>
        <x:v>12137910.683816353</x:v>
      </x:c>
      <x:c r="I23" s="42" t="n">
        <x:f>MAX(0,I22*'Допущения'!$B$19)</x:f>
        <x:v>12866185.324845329</x:v>
      </x:c>
      <x:c r="J23" s="42" t="n">
        <x:f>MAX(0,J22*'Допущения'!$B$19)</x:f>
        <x:v>13638156.444336053</x:v>
      </x:c>
      <x:c r="K23" s="42" t="n">
        <x:f>MAX(0,K22*'Допущения'!$B$19)</x:f>
        <x:v>14456445.830996217</x:v>
      </x:c>
      <x:c r="L23" s="42" t="n">
        <x:f>MAX(0,L22*'Допущения'!$B$19)</x:f>
        <x:v>15323832.580855995</x:v>
      </x:c>
    </x:row>
    <x:row r="24">
      <x:c r="A24" s="45" t="str">
        <x:v>EBITDA / GOP после fee</x:v>
      </x:c>
      <x:c r="B24" s="46" t="n">
        <x:f>0</x:f>
        <x:v>0</x:v>
      </x:c>
      <x:c r="C24" s="46" t="n">
        <x:f>C22-C23</x:f>
        <x:v>76099290.40000002</x:v>
      </x:c>
      <x:c r="D24" s="46" t="n">
        <x:f>D22-D23</x:f>
        <x:v>90631886.74346668</x:v>
      </x:c>
      <x:c r="E24" s="46" t="n">
        <x:f>E22-E23</x:f>
        <x:v>106634437.20270936</x:v>
      </x:c>
      <x:c r="F24" s="46" t="n">
        <x:f>F22-F23</x:f>
        <x:v>124231018.92478463</x:v>
      </x:c>
      <x:c r="G24" s="46" t="n">
        <x:f>G22-G23</x:f>
        <x:v>131684880.06027175</x:v>
      </x:c>
      <x:c r="H24" s="46" t="n">
        <x:f>H22-H23</x:f>
        <x:v>139585972.86388806</x:v>
      </x:c>
      <x:c r="I24" s="46" t="n">
        <x:f>I22-I23</x:f>
        <x:v>147961131.2357213</x:v>
      </x:c>
      <x:c r="J24" s="46" t="n">
        <x:f>J22-J23</x:f>
        <x:v>156838799.1098646</x:v>
      </x:c>
      <x:c r="K24" s="46" t="n">
        <x:f>K22-K23</x:f>
        <x:v>166249127.0564565</x:v>
      </x:c>
      <x:c r="L24" s="46" t="n">
        <x:f>L22-L23</x:f>
        <x:v>176224074.67984393</x:v>
      </x:c>
    </x:row>
    <x:row r="25">
      <x:c r="A25" s="43" t="str">
        <x:v>EBITDA margin</x:v>
      </x:c>
      <x:c r="B25" s="63" t="n">
        <x:f>0</x:f>
        <x:v>0</x:v>
      </x:c>
      <x:c r="C25" s="63" t="n">
        <x:f>IFERROR(C24/C13,0)</x:f>
        <x:v>0.47242637219102346</x:v>
      </x:c>
      <x:c r="D25" s="63" t="n">
        <x:f>IFERROR(D24/D13,0)</x:f>
        <x:v>0.4920311787432838</x:v>
      </x:c>
      <x:c r="E25" s="63" t="n">
        <x:f>IFERROR(E24/E13,0)</x:f>
        <x:v>0.5089672681732469</x:v>
      </x:c>
      <x:c r="F25" s="63" t="n">
        <x:f>IFERROR(F24/F13,0)</x:f>
        <x:v>0.5237448364013519</x:v>
      </x:c>
      <x:c r="G25" s="63" t="n">
        <x:f>IFERROR(G24/G13,0)</x:f>
        <x:v>0.5237448364013519</x:v>
      </x:c>
      <x:c r="H25" s="63" t="n">
        <x:f>IFERROR(H24/H13,0)</x:f>
        <x:v>0.5237448364013519</x:v>
      </x:c>
      <x:c r="I25" s="63" t="n">
        <x:f>IFERROR(I24/I13,0)</x:f>
        <x:v>0.5237448364013518</x:v>
      </x:c>
      <x:c r="J25" s="63" t="n">
        <x:f>IFERROR(J24/J13,0)</x:f>
        <x:v>0.5237448364013518</x:v>
      </x:c>
      <x:c r="K25" s="63" t="n">
        <x:f>IFERROR(K24/K13,0)</x:f>
        <x:v>0.5237448364013518</x:v>
      </x:c>
      <x:c r="L25" s="63" t="n">
        <x:f>IFERROR(L24/L13,0)</x:f>
        <x:v>0.523744836401352</x:v>
      </x:c>
    </x:row>
    <x:row r="26">
      <x:c r="B26" s="64"/>
      <x:c r="C26" s="64"/>
      <x:c r="D26" s="64"/>
      <x:c r="E26" s="64"/>
      <x:c r="F26" s="64"/>
      <x:c r="G26" s="64"/>
      <x:c r="H26" s="64"/>
      <x:c r="I26" s="64"/>
      <x:c r="J26" s="64"/>
      <x:c r="K26" s="64"/>
      <x:c r="L26" s="64"/>
    </x:row>
    <x:row r="27" ht="22" customHeight="1">
      <x:c r="A27" s="50" t="str">
        <x:v>ПРИБЫЛЬ, ДОЛГ И ДЕНЕЖНЫЙ ПОТОК</x:v>
      </x:c>
      <x:c r="B27" s="65" t="str">
        <x:v>ПРИБЫЛЬ, ДОЛГ И ДЕНЕЖНЫЙ ПОТОК</x:v>
      </x:c>
      <x:c r="C27" s="65" t="str">
        <x:v>ПРИБЫЛЬ, ДОЛГ И ДЕНЕЖНЫЙ ПОТОК</x:v>
      </x:c>
      <x:c r="D27" s="65" t="str">
        <x:v>ПРИБЫЛЬ, ДОЛГ И ДЕНЕЖНЫЙ ПОТОК</x:v>
      </x:c>
      <x:c r="E27" s="65" t="str">
        <x:v>ПРИБЫЛЬ, ДОЛГ И ДЕНЕЖНЫЙ ПОТОК</x:v>
      </x:c>
      <x:c r="F27" s="65" t="str">
        <x:v>ПРИБЫЛЬ, ДОЛГ И ДЕНЕЖНЫЙ ПОТОК</x:v>
      </x:c>
      <x:c r="G27" s="65" t="str">
        <x:v>ПРИБЫЛЬ, ДОЛГ И ДЕНЕЖНЫЙ ПОТОК</x:v>
      </x:c>
      <x:c r="H27" s="65" t="str">
        <x:v>ПРИБЫЛЬ, ДОЛГ И ДЕНЕЖНЫЙ ПОТОК</x:v>
      </x:c>
      <x:c r="I27" s="65" t="str">
        <x:v>ПРИБЫЛЬ, ДОЛГ И ДЕНЕЖНЫЙ ПОТОК</x:v>
      </x:c>
      <x:c r="J27" s="65" t="str">
        <x:v>ПРИБЫЛЬ, ДОЛГ И ДЕНЕЖНЫЙ ПОТОК</x:v>
      </x:c>
      <x:c r="K27" s="65" t="str">
        <x:v>ПРИБЫЛЬ, ДОЛГ И ДЕНЕЖНЫЙ ПОТОК</x:v>
      </x:c>
      <x:c r="L27" s="65" t="str">
        <x:v>ПРИБЫЛЬ, ДОЛГ И ДЕНЕЖНЫЙ ПОТОК</x:v>
      </x:c>
    </x:row>
    <x:row r="28">
      <x:c r="A28" t="str">
        <x:v>Амортизация</x:v>
      </x:c>
      <x:c r="B28" s="42" t="n">
        <x:f>0</x:f>
        <x:v>0</x:v>
      </x:c>
      <x:c r="C28" s="42" t="n">
        <x:f>'Допущения'!$B$20/'Допущения'!$B$29</x:f>
        <x:v>37500000</x:v>
      </x:c>
      <x:c r="D28" s="42" t="n">
        <x:f>'Допущения'!$B$20/'Допущения'!$B$29</x:f>
        <x:v>37500000</x:v>
      </x:c>
      <x:c r="E28" s="42" t="n">
        <x:f>'Допущения'!$B$20/'Допущения'!$B$29</x:f>
        <x:v>37500000</x:v>
      </x:c>
      <x:c r="F28" s="42" t="n">
        <x:f>'Допущения'!$B$20/'Допущения'!$B$29</x:f>
        <x:v>37500000</x:v>
      </x:c>
      <x:c r="G28" s="42" t="n">
        <x:f>'Допущения'!$B$20/'Допущения'!$B$29</x:f>
        <x:v>37500000</x:v>
      </x:c>
      <x:c r="H28" s="42" t="n">
        <x:f>'Допущения'!$B$20/'Допущения'!$B$29</x:f>
        <x:v>37500000</x:v>
      </x:c>
      <x:c r="I28" s="42" t="n">
        <x:f>'Допущения'!$B$20/'Допущения'!$B$29</x:f>
        <x:v>37500000</x:v>
      </x:c>
      <x:c r="J28" s="42" t="n">
        <x:f>'Допущения'!$B$20/'Допущения'!$B$29</x:f>
        <x:v>37500000</x:v>
      </x:c>
      <x:c r="K28" s="42" t="n">
        <x:f>'Допущения'!$B$20/'Допущения'!$B$29</x:f>
        <x:v>37500000</x:v>
      </x:c>
      <x:c r="L28" s="42" t="n">
        <x:f>'Допущения'!$B$20/'Допущения'!$B$29</x:f>
        <x:v>37500000</x:v>
      </x:c>
    </x:row>
    <x:row r="29">
      <x:c r="A29" s="45" t="str">
        <x:v>EBIT</x:v>
      </x:c>
      <x:c r="B29" s="46" t="n">
        <x:f>0</x:f>
        <x:v>0</x:v>
      </x:c>
      <x:c r="C29" s="46" t="n">
        <x:f>C24-C28</x:f>
        <x:v>38599290.40000002</x:v>
      </x:c>
      <x:c r="D29" s="46" t="n">
        <x:f>D24-D28</x:f>
        <x:v>53131886.743466675</x:v>
      </x:c>
      <x:c r="E29" s="46" t="n">
        <x:f>E24-E28</x:f>
        <x:v>69134437.20270936</x:v>
      </x:c>
      <x:c r="F29" s="46" t="n">
        <x:f>F24-F28</x:f>
        <x:v>86731018.92478463</x:v>
      </x:c>
      <x:c r="G29" s="46" t="n">
        <x:f>G24-G28</x:f>
        <x:v>94184880.06027175</x:v>
      </x:c>
      <x:c r="H29" s="46" t="n">
        <x:f>H24-H28</x:f>
        <x:v>102085972.86388806</x:v>
      </x:c>
      <x:c r="I29" s="46" t="n">
        <x:f>I24-I28</x:f>
        <x:v>110461131.23572129</x:v>
      </x:c>
      <x:c r="J29" s="46" t="n">
        <x:f>J24-J28</x:f>
        <x:v>119338799.1098646</x:v>
      </x:c>
      <x:c r="K29" s="46" t="n">
        <x:f>K24-K28</x:f>
        <x:v>128749127.0564565</x:v>
      </x:c>
      <x:c r="L29" s="46" t="n">
        <x:f>L24-L28</x:f>
        <x:v>138724074.67984393</x:v>
      </x:c>
    </x:row>
    <x:row r="30">
      <x:c r="A30" t="str"/>
      <x:c r="B30" s="42" t="n">
        <x:f>0</x:f>
        <x:v>0</x:v>
      </x:c>
      <x:c r="C30" s="42" t="n">
        <x:f>0</x:f>
        <x:v>0</x:v>
      </x:c>
      <x:c r="D30" s="42" t="n">
        <x:f>0</x:f>
        <x:v>0</x:v>
      </x:c>
      <x:c r="E30" s="42" t="n">
        <x:f>0</x:f>
        <x:v>0</x:v>
      </x:c>
      <x:c r="F30" s="42" t="n">
        <x:f>0</x:f>
        <x:v>0</x:v>
      </x:c>
      <x:c r="G30" s="42" t="n">
        <x:f>0</x:f>
        <x:v>0</x:v>
      </x:c>
      <x:c r="H30" s="42" t="n">
        <x:f>0</x:f>
        <x:v>0</x:v>
      </x:c>
      <x:c r="I30" s="42" t="n">
        <x:f>0</x:f>
        <x:v>0</x:v>
      </x:c>
      <x:c r="J30" s="42" t="n">
        <x:f>0</x:f>
        <x:v>0</x:v>
      </x:c>
      <x:c r="K30" s="42" t="n">
        <x:f>0</x:f>
        <x:v>0</x:v>
      </x:c>
      <x:c r="L30" s="42" t="n">
        <x:f>0</x:f>
        <x:v>0</x:v>
      </x:c>
    </x:row>
    <x:row r="31">
      <x:c r="A31" t="str">
        <x:v>Остаток долга на начало</x:v>
      </x:c>
      <x:c r="B31" s="42" t="n">
        <x:f>'Долг'!B4</x:f>
        <x:v>0</x:v>
      </x:c>
      <x:c r="C31" s="42" t="n">
        <x:f>'Долг'!C4</x:f>
        <x:v>450000000</x:v>
      </x:c>
      <x:c r="D31" s="42" t="n">
        <x:f>'Долг'!D4</x:f>
        <x:v>450000000</x:v>
      </x:c>
      <x:c r="E31" s="42" t="n">
        <x:f>'Долг'!E4</x:f>
        <x:v>450000000</x:v>
      </x:c>
      <x:c r="F31" s="42" t="n">
        <x:f>'Долг'!F4</x:f>
        <x:v>393750000</x:v>
      </x:c>
      <x:c r="G31" s="42" t="n">
        <x:f>'Долг'!G4</x:f>
        <x:v>337500000</x:v>
      </x:c>
      <x:c r="H31" s="42" t="n">
        <x:f>'Долг'!H4</x:f>
        <x:v>281250000</x:v>
      </x:c>
      <x:c r="I31" s="42" t="n">
        <x:f>'Долг'!I4</x:f>
        <x:v>225000000</x:v>
      </x:c>
      <x:c r="J31" s="42" t="n">
        <x:f>'Долг'!J4</x:f>
        <x:v>168750000</x:v>
      </x:c>
      <x:c r="K31" s="42" t="n">
        <x:f>'Долг'!K4</x:f>
        <x:v>112500000</x:v>
      </x:c>
      <x:c r="L31" s="42" t="n">
        <x:f>'Долг'!L4</x:f>
        <x:v>56250000</x:v>
      </x:c>
    </x:row>
    <x:row r="32">
      <x:c r="A32" t="str">
        <x:v>Проценты</x:v>
      </x:c>
      <x:c r="B32" s="42" t="n">
        <x:f>'Долг'!B7</x:f>
        <x:v>0</x:v>
      </x:c>
      <x:c r="C32" s="42" t="n">
        <x:f>'Долг'!C7</x:f>
        <x:v>58500000</x:v>
      </x:c>
      <x:c r="D32" s="42" t="n">
        <x:f>'Долг'!D7</x:f>
        <x:v>58500000</x:v>
      </x:c>
      <x:c r="E32" s="42" t="n">
        <x:f>'Долг'!E7</x:f>
        <x:v>58500000</x:v>
      </x:c>
      <x:c r="F32" s="42" t="n">
        <x:f>'Долг'!F7</x:f>
        <x:v>51187500</x:v>
      </x:c>
      <x:c r="G32" s="42" t="n">
        <x:f>'Долг'!G7</x:f>
        <x:v>43875000</x:v>
      </x:c>
      <x:c r="H32" s="42" t="n">
        <x:f>'Долг'!H7</x:f>
        <x:v>36562500</x:v>
      </x:c>
      <x:c r="I32" s="42" t="n">
        <x:f>'Долг'!I7</x:f>
        <x:v>29250000</x:v>
      </x:c>
      <x:c r="J32" s="42" t="n">
        <x:f>'Долг'!J7</x:f>
        <x:v>21937500</x:v>
      </x:c>
      <x:c r="K32" s="42" t="n">
        <x:f>'Долг'!K7</x:f>
        <x:v>14625000</x:v>
      </x:c>
      <x:c r="L32" s="42" t="n">
        <x:f>'Долг'!L7</x:f>
        <x:v>7312500</x:v>
      </x:c>
    </x:row>
    <x:row r="33">
      <x:c r="A33" t="str">
        <x:v>Прибыль до налога</x:v>
      </x:c>
      <x:c r="B33" s="42" t="n">
        <x:f>0</x:f>
        <x:v>0</x:v>
      </x:c>
      <x:c r="C33" s="42" t="n">
        <x:f>C29-C32</x:f>
        <x:v>-19900709.59999998</x:v>
      </x:c>
      <x:c r="D33" s="42" t="n">
        <x:f>D29-D32</x:f>
        <x:v>-5368113.256533325</x:v>
      </x:c>
      <x:c r="E33" s="42" t="n">
        <x:f>E29-E32</x:f>
        <x:v>10634437.202709362</x:v>
      </x:c>
      <x:c r="F33" s="42" t="n">
        <x:f>F29-F32</x:f>
        <x:v>35543518.92478463</x:v>
      </x:c>
      <x:c r="G33" s="42" t="n">
        <x:f>G29-G32</x:f>
        <x:v>50309880.060271755</x:v>
      </x:c>
      <x:c r="H33" s="42" t="n">
        <x:f>H29-H32</x:f>
        <x:v>65523472.863888055</x:v>
      </x:c>
      <x:c r="I33" s="42" t="n">
        <x:f>I29-I32</x:f>
        <x:v>81211131.23572129</x:v>
      </x:c>
      <x:c r="J33" s="42" t="n">
        <x:f>J29-J32</x:f>
        <x:v>97401299.1098646</x:v>
      </x:c>
      <x:c r="K33" s="42" t="n">
        <x:f>K29-K32</x:f>
        <x:v>114124127.0564565</x:v>
      </x:c>
      <x:c r="L33" s="42" t="n">
        <x:f>L29-L32</x:f>
        <x:v>131411574.67984393</x:v>
      </x:c>
    </x:row>
    <x:row r="34">
      <x:c r="A34" t="str">
        <x:v>Налог на прибыль</x:v>
      </x:c>
      <x:c r="B34" s="42" t="n">
        <x:f>0</x:f>
        <x:v>0</x:v>
      </x:c>
      <x:c r="C34" s="42" t="n">
        <x:f>MAX(0,C33*'Допущения'!$B$25)</x:f>
        <x:v>0</x:v>
      </x:c>
      <x:c r="D34" s="42" t="n">
        <x:f>MAX(0,D33*'Допущения'!$B$25)</x:f>
        <x:v>0</x:v>
      </x:c>
      <x:c r="E34" s="42" t="n">
        <x:f>MAX(0,E33*'Допущения'!$B$25)</x:f>
        <x:v>2126887.4405418723</x:v>
      </x:c>
      <x:c r="F34" s="42" t="n">
        <x:f>MAX(0,F33*'Допущения'!$B$25)</x:f>
        <x:v>7108703.7849569265</x:v>
      </x:c>
      <x:c r="G34" s="42" t="n">
        <x:f>MAX(0,G33*'Допущения'!$B$25)</x:f>
        <x:v>10061976.012054352</x:v>
      </x:c>
      <x:c r="H34" s="42" t="n">
        <x:f>MAX(0,H33*'Допущения'!$B$25)</x:f>
        <x:v>13104694.572777612</x:v>
      </x:c>
      <x:c r="I34" s="42" t="n">
        <x:f>MAX(0,I33*'Допущения'!$B$25)</x:f>
        <x:v>16242226.24714426</x:v>
      </x:c>
      <x:c r="J34" s="42" t="n">
        <x:f>MAX(0,J33*'Допущения'!$B$25)</x:f>
        <x:v>19480259.821972918</x:v>
      </x:c>
      <x:c r="K34" s="42" t="n">
        <x:f>MAX(0,K33*'Допущения'!$B$25)</x:f>
        <x:v>22824825.4112913</x:v>
      </x:c>
      <x:c r="L34" s="42" t="n">
        <x:f>MAX(0,L33*'Допущения'!$B$25)</x:f>
        <x:v>26282314.935968786</x:v>
      </x:c>
    </x:row>
    <x:row r="35">
      <x:c r="A35" s="45" t="str">
        <x:v>Чистая прибыль</x:v>
      </x:c>
      <x:c r="B35" s="46" t="n">
        <x:f>0</x:f>
        <x:v>0</x:v>
      </x:c>
      <x:c r="C35" s="46" t="n">
        <x:f>C33-C34</x:f>
        <x:v>-19900709.59999998</x:v>
      </x:c>
      <x:c r="D35" s="46" t="n">
        <x:f>D33-D34</x:f>
        <x:v>-5368113.256533325</x:v>
      </x:c>
      <x:c r="E35" s="46" t="n">
        <x:f>E33-E34</x:f>
        <x:v>8507549.76216749</x:v>
      </x:c>
      <x:c r="F35" s="46" t="n">
        <x:f>F33-F34</x:f>
        <x:v>28434815.139827706</x:v>
      </x:c>
      <x:c r="G35" s="46" t="n">
        <x:f>G33-G34</x:f>
        <x:v>40247904.0482174</x:v>
      </x:c>
      <x:c r="H35" s="46" t="n">
        <x:f>H33-H34</x:f>
        <x:v>52418778.29111044</x:v>
      </x:c>
      <x:c r="I35" s="46" t="n">
        <x:f>I33-I34</x:f>
        <x:v>64968904.98857703</x:v>
      </x:c>
      <x:c r="J35" s="46" t="n">
        <x:f>J33-J34</x:f>
        <x:v>77921039.28789167</x:v>
      </x:c>
      <x:c r="K35" s="46" t="n">
        <x:f>K33-K34</x:f>
        <x:v>91299301.6451652</x:v>
      </x:c>
      <x:c r="L35" s="46" t="n">
        <x:f>L33-L34</x:f>
        <x:v>105129259.74387515</x:v>
      </x:c>
    </x:row>
    <x:row r="36">
      <x:c r="A36" t="str"/>
      <x:c r="B36" s="42" t="n">
        <x:f>0</x:f>
        <x:v>0</x:v>
      </x:c>
      <x:c r="C36" s="42" t="n">
        <x:f>0</x:f>
        <x:v>0</x:v>
      </x:c>
      <x:c r="D36" s="42" t="n">
        <x:f>0</x:f>
        <x:v>0</x:v>
      </x:c>
      <x:c r="E36" s="42" t="n">
        <x:f>0</x:f>
        <x:v>0</x:v>
      </x:c>
      <x:c r="F36" s="42" t="n">
        <x:f>0</x:f>
        <x:v>0</x:v>
      </x:c>
      <x:c r="G36" s="42" t="n">
        <x:f>0</x:f>
        <x:v>0</x:v>
      </x:c>
      <x:c r="H36" s="42" t="n">
        <x:f>0</x:f>
        <x:v>0</x:v>
      </x:c>
      <x:c r="I36" s="42" t="n">
        <x:f>0</x:f>
        <x:v>0</x:v>
      </x:c>
      <x:c r="J36" s="42" t="n">
        <x:f>0</x:f>
        <x:v>0</x:v>
      </x:c>
      <x:c r="K36" s="42" t="n">
        <x:f>0</x:f>
        <x:v>0</x:v>
      </x:c>
      <x:c r="L36" s="42" t="n">
        <x:f>0</x:f>
        <x:v>0</x:v>
      </x:c>
    </x:row>
    <x:row r="37">
      <x:c r="A37" t="str">
        <x:v>Maintenance CAPEX / FF&amp;E reserve</x:v>
      </x:c>
      <x:c r="B37" s="42" t="n">
        <x:f>0</x:f>
        <x:v>0</x:v>
      </x:c>
      <x:c r="C37" s="42" t="n">
        <x:f>C13*'Допущения'!$B$17</x:f>
        <x:v>4832454.000000001</x:v>
      </x:c>
      <x:c r="D37" s="42" t="n">
        <x:f>D13*'Допущения'!$B$17</x:f>
        <x:v>5525984.368</x:v>
      </x:c>
      <x:c r="E37" s="42" t="n">
        <x:f>E13*'Допущения'!$B$17</x:f>
        <x:v>6285341.545760001</x:v>
      </x:c>
      <x:c r="F37" s="42" t="n">
        <x:f>F13*'Допущения'!$B$17</x:f>
        <x:v>7115928.0411264</x:v>
      </x:c>
      <x:c r="G37" s="42" t="n">
        <x:f>G13*'Допущения'!$B$17</x:f>
        <x:v>7542883.723593986</x:v>
      </x:c>
      <x:c r="H37" s="42" t="n">
        <x:f>H13*'Допущения'!$B$17</x:f>
        <x:v>7995456.747009625</x:v>
      </x:c>
      <x:c r="I37" s="42" t="n">
        <x:f>I13*'Допущения'!$B$17</x:f>
        <x:v>8475184.1518302</x:v>
      </x:c>
      <x:c r="J37" s="42" t="n">
        <x:f>J13*'Допущения'!$B$17</x:f>
        <x:v>8983695.200940015</x:v>
      </x:c>
      <x:c r="K37" s="42" t="n">
        <x:f>K13*'Допущения'!$B$17</x:f>
        <x:v>9522716.912996417</x:v>
      </x:c>
      <x:c r="L37" s="42" t="n">
        <x:f>L13*'Допущения'!$B$17</x:f>
        <x:v>10094079.9277762</x:v>
      </x:c>
    </x:row>
    <x:row r="38">
      <x:c r="A38" s="45" t="str">
        <x:v>CFADS</x:v>
      </x:c>
      <x:c r="B38" s="46" t="n">
        <x:f>0</x:f>
        <x:v>0</x:v>
      </x:c>
      <x:c r="C38" s="46" t="n">
        <x:f>C24-C34-C37</x:f>
        <x:v>71266836.40000002</x:v>
      </x:c>
      <x:c r="D38" s="46" t="n">
        <x:f>D24-D34-D37</x:f>
        <x:v>85105902.37546667</x:v>
      </x:c>
      <x:c r="E38" s="46" t="n">
        <x:f>E24-E34-E37</x:f>
        <x:v>98222208.21640748</x:v>
      </x:c>
      <x:c r="F38" s="46" t="n">
        <x:f>F24-F34-F37</x:f>
        <x:v>110006387.0987013</x:v>
      </x:c>
      <x:c r="G38" s="46" t="n">
        <x:f>G24-G34-G37</x:f>
        <x:v>114080020.32462342</x:v>
      </x:c>
      <x:c r="H38" s="46" t="n">
        <x:f>H24-H34-H37</x:f>
        <x:v>118485821.54410082</x:v>
      </x:c>
      <x:c r="I38" s="46" t="n">
        <x:f>I24-I34-I37</x:f>
        <x:v>123243720.83674684</x:v>
      </x:c>
      <x:c r="J38" s="46" t="n">
        <x:f>J24-J34-J37</x:f>
        <x:v>128374844.08695167</x:v>
      </x:c>
      <x:c r="K38" s="46" t="n">
        <x:f>K24-K34-K37</x:f>
        <x:v>133901584.7321688</x:v>
      </x:c>
      <x:c r="L38" s="46" t="n">
        <x:f>L24-L34-L37</x:f>
        <x:v>139847679.81609896</x:v>
      </x:c>
    </x:row>
    <x:row r="39">
      <x:c r="A39" s="43" t="str">
        <x:v>Погашение тела</x:v>
      </x:c>
      <x:c r="B39" s="44" t="n">
        <x:f>'Долг'!B6</x:f>
        <x:v>0</x:v>
      </x:c>
      <x:c r="C39" s="44" t="n">
        <x:f>'Долг'!C6</x:f>
        <x:v>0</x:v>
      </x:c>
      <x:c r="D39" s="44" t="n">
        <x:f>'Долг'!D6</x:f>
        <x:v>0</x:v>
      </x:c>
      <x:c r="E39" s="44" t="n">
        <x:f>'Долг'!E6</x:f>
        <x:v>56250000</x:v>
      </x:c>
      <x:c r="F39" s="44" t="n">
        <x:f>'Долг'!F6</x:f>
        <x:v>56250000</x:v>
      </x:c>
      <x:c r="G39" s="44" t="n">
        <x:f>'Долг'!G6</x:f>
        <x:v>56250000</x:v>
      </x:c>
      <x:c r="H39" s="44" t="n">
        <x:f>'Долг'!H6</x:f>
        <x:v>56250000</x:v>
      </x:c>
      <x:c r="I39" s="44" t="n">
        <x:f>'Долг'!I6</x:f>
        <x:v>56250000</x:v>
      </x:c>
      <x:c r="J39" s="44" t="n">
        <x:f>'Долг'!J6</x:f>
        <x:v>56250000</x:v>
      </x:c>
      <x:c r="K39" s="44" t="n">
        <x:f>'Долг'!K6</x:f>
        <x:v>56250000</x:v>
      </x:c>
      <x:c r="L39" s="44" t="n">
        <x:f>'Долг'!L6</x:f>
        <x:v>56250000</x:v>
      </x:c>
    </x:row>
    <x:row r="40">
      <x:c r="A40" s="43" t="str">
        <x:v>Обслуживание долга</x:v>
      </x:c>
      <x:c r="B40" s="44" t="n">
        <x:f>'Долг'!B8</x:f>
        <x:v>0</x:v>
      </x:c>
      <x:c r="C40" s="44" t="n">
        <x:f>'Долг'!C8</x:f>
        <x:v>58500000</x:v>
      </x:c>
      <x:c r="D40" s="44" t="n">
        <x:f>'Долг'!D8</x:f>
        <x:v>58500000</x:v>
      </x:c>
      <x:c r="E40" s="44" t="n">
        <x:f>'Долг'!E8</x:f>
        <x:v>114750000</x:v>
      </x:c>
      <x:c r="F40" s="44" t="n">
        <x:f>'Долг'!F8</x:f>
        <x:v>107437500</x:v>
      </x:c>
      <x:c r="G40" s="44" t="n">
        <x:f>'Долг'!G8</x:f>
        <x:v>100125000</x:v>
      </x:c>
      <x:c r="H40" s="44" t="n">
        <x:f>'Долг'!H8</x:f>
        <x:v>92812500</x:v>
      </x:c>
      <x:c r="I40" s="44" t="n">
        <x:f>'Долг'!I8</x:f>
        <x:v>85500000</x:v>
      </x:c>
      <x:c r="J40" s="44" t="n">
        <x:f>'Долг'!J8</x:f>
        <x:v>78187500</x:v>
      </x:c>
      <x:c r="K40" s="44" t="n">
        <x:f>'Долг'!K8</x:f>
        <x:v>70875000</x:v>
      </x:c>
      <x:c r="L40" s="44" t="n">
        <x:f>'Долг'!L8</x:f>
        <x:v>63562500</x:v>
      </x:c>
    </x:row>
    <x:row r="41">
      <x:c r="A41" s="43" t="str">
        <x:v>DSCR</x:v>
      </x:c>
      <x:c r="B41" s="66" t="n">
        <x:f>0</x:f>
        <x:v>0</x:v>
      </x:c>
      <x:c r="C41" s="66" t="n">
        <x:f>IFERROR(C38/C40,0)</x:f>
        <x:v>1.21823651965812</x:v>
      </x:c>
      <x:c r="D41" s="66" t="n">
        <x:f>IFERROR(D38/D40,0)</x:f>
        <x:v>1.4548017500079773</x:v>
      </x:c>
      <x:c r="E41" s="66" t="n">
        <x:f>IFERROR(E38/E40,0)</x:f>
        <x:v>0.85596695613427</x:v>
      </x:c>
      <x:c r="F41" s="66" t="n">
        <x:f>IFERROR(F38/F40,0)</x:f>
        <x:v>1.0239105256423622</x:v>
      </x:c>
      <x:c r="G41" s="66" t="n">
        <x:f>IFERROR(G38/G40,0)</x:f>
        <x:v>1.1393759832671502</x:v>
      </x:c>
      <x:c r="H41" s="66" t="n">
        <x:f>IFERROR(H38/H40,0)</x:f>
        <x:v>1.2766149122596722</x:v>
      </x:c>
      <x:c r="I41" s="66" t="n">
        <x:f>IFERROR(I38/I40,0)</x:f>
        <x:v>1.4414470273303723</x:v>
      </x:c>
      <x:c r="J41" s="66" t="n">
        <x:f>IFERROR(J38/J40,0)</x:f>
        <x:v>1.641884496715609</x:v>
      </x:c>
      <x:c r="K41" s="66" t="n">
        <x:f>IFERROR(K38/K40,0)</x:f>
        <x:v>1.889263982111729</x:v>
      </x:c>
      <x:c r="L41" s="66" t="n">
        <x:f>IFERROR(L38/L40,0)</x:f>
        <x:v>2.2001601544322353</x:v>
      </x:c>
    </x:row>
    <x:row r="42">
      <x:c r="A42" s="43" t="str">
        <x:v>Терминальная стоимость после расходов</x:v>
      </x:c>
      <x:c r="B42" s="44" t="n">
        <x:f>0</x:f>
        <x:v>0</x:v>
      </x:c>
      <x:c r="C42" s="44" t="n">
        <x:f>IF(C$3=10,C24*(1+'Допущения'!$B$15)/'Допущения'!$B$27*(1-'Допущения'!$B$28),0)</x:f>
        <x:v>0</x:v>
      </x:c>
      <x:c r="D42" s="44" t="n">
        <x:f>IF(D$3=10,D24*(1+'Допущения'!$B$15)/'Допущения'!$B$27*(1-'Допущения'!$B$28),0)</x:f>
        <x:v>0</x:v>
      </x:c>
      <x:c r="E42" s="44" t="n">
        <x:f>IF(E$3=10,E24*(1+'Допущения'!$B$15)/'Допущения'!$B$27*(1-'Допущения'!$B$28),0)</x:f>
        <x:v>0</x:v>
      </x:c>
      <x:c r="F42" s="44" t="n">
        <x:f>IF(F$3=10,F24*(1+'Допущения'!$B$15)/'Допущения'!$B$27*(1-'Допущения'!$B$28),0)</x:f>
        <x:v>0</x:v>
      </x:c>
      <x:c r="G42" s="44" t="n">
        <x:f>IF(G$3=10,G24*(1+'Допущения'!$B$15)/'Допущения'!$B$27*(1-'Допущения'!$B$28),0)</x:f>
        <x:v>0</x:v>
      </x:c>
      <x:c r="H42" s="44" t="n">
        <x:f>IF(H$3=10,H24*(1+'Допущения'!$B$15)/'Допущения'!$B$27*(1-'Допущения'!$B$28),0)</x:f>
        <x:v>0</x:v>
      </x:c>
      <x:c r="I42" s="44" t="n">
        <x:f>IF(I$3=10,I24*(1+'Допущения'!$B$15)/'Допущения'!$B$27*(1-'Допущения'!$B$28),0)</x:f>
        <x:v>0</x:v>
      </x:c>
      <x:c r="J42" s="44" t="n">
        <x:f>IF(J$3=10,J24*(1+'Допущения'!$B$15)/'Допущения'!$B$27*(1-'Допущения'!$B$28),0)</x:f>
        <x:v>0</x:v>
      </x:c>
      <x:c r="K42" s="44" t="n">
        <x:f>IF(K$3=10,K24*(1+'Допущения'!$B$15)/'Допущения'!$B$27*(1-'Допущения'!$B$28),0)</x:f>
        <x:v>0</x:v>
      </x:c>
      <x:c r="L42" s="44" t="n">
        <x:f>IF(L$3=10,L24*(1+'Допущения'!$B$15)/'Допущения'!$B$27*(1-'Допущения'!$B$28),0)</x:f>
        <x:v>1664196079.7947445</x:v>
      </x:c>
    </x:row>
    <x:row r="43">
      <x:c r="A43" s="43" t="str">
        <x:v>FCF проекта</x:v>
      </x:c>
      <x:c r="B43" s="44" t="n">
        <x:f>-'Допущения'!$B$20</x:f>
        <x:v>-750000000</x:v>
      </x:c>
      <x:c r="C43" s="44" t="n">
        <x:f>C38+C42</x:f>
        <x:v>71266836.40000002</x:v>
      </x:c>
      <x:c r="D43" s="44" t="n">
        <x:f>D38+D42</x:f>
        <x:v>85105902.37546667</x:v>
      </x:c>
      <x:c r="E43" s="44" t="n">
        <x:f>E38+E42</x:f>
        <x:v>98222208.21640748</x:v>
      </x:c>
      <x:c r="F43" s="44" t="n">
        <x:f>F38+F42</x:f>
        <x:v>110006387.0987013</x:v>
      </x:c>
      <x:c r="G43" s="44" t="n">
        <x:f>G38+G42</x:f>
        <x:v>114080020.32462342</x:v>
      </x:c>
      <x:c r="H43" s="44" t="n">
        <x:f>H38+H42</x:f>
        <x:v>118485821.54410082</x:v>
      </x:c>
      <x:c r="I43" s="44" t="n">
        <x:f>I38+I42</x:f>
        <x:v>123243720.83674684</x:v>
      </x:c>
      <x:c r="J43" s="44" t="n">
        <x:f>J38+J42</x:f>
        <x:v>128374844.08695167</x:v>
      </x:c>
      <x:c r="K43" s="44" t="n">
        <x:f>K38+K42</x:f>
        <x:v>133901584.7321688</x:v>
      </x:c>
      <x:c r="L43" s="44" t="n">
        <x:f>L38+L42</x:f>
        <x:v>1804043759.6108434</x:v>
      </x:c>
    </x:row>
    <x:row r="44">
      <x:c r="A44" s="43" t="str">
        <x:v>FCF капитала</x:v>
      </x:c>
      <x:c r="B44" s="44" t="n">
        <x:f>-('Допущения'!$B$20-'Долг'!B5)</x:f>
        <x:v>-300000000</x:v>
      </x:c>
      <x:c r="C44" s="44" t="n">
        <x:f>C38-C40+C42-'Долг'!C9</x:f>
        <x:v>-437233163.59999996</x:v>
      </x:c>
      <x:c r="D44" s="44" t="n">
        <x:f>D38-D40+D42-'Долг'!D9</x:f>
        <x:v>-423394097.6245333</x:v>
      </x:c>
      <x:c r="E44" s="44" t="n">
        <x:f>E38-E40+E42-'Долг'!E9</x:f>
        <x:v>-410277791.7835925</x:v>
      </x:c>
      <x:c r="F44" s="44" t="n">
        <x:f>F38-F40+F42-'Долг'!F9</x:f>
        <x:v>-334931112.9012987</x:v>
      </x:c>
      <x:c r="G44" s="44" t="n">
        <x:f>G38-G40+G42-'Долг'!G9</x:f>
        <x:v>-267294979.6753766</x:v>
      </x:c>
      <x:c r="H44" s="44" t="n">
        <x:f>H38-H40+H42-'Долг'!H9</x:f>
        <x:v>-199326678.45589918</x:v>
      </x:c>
      <x:c r="I44" s="44" t="n">
        <x:f>I38-I40+I42-'Долг'!I9</x:f>
        <x:v>-131006279.16325316</x:v>
      </x:c>
      <x:c r="J44" s="44" t="n">
        <x:f>J38-J40+J42-'Долг'!J9</x:f>
        <x:v>-62312655.91304833</x:v>
      </x:c>
      <x:c r="K44" s="44" t="n">
        <x:f>K38-K40+K42-'Долг'!K9</x:f>
        <x:v>6776584.732168794</x:v>
      </x:c>
      <x:c r="L44" s="44" t="n">
        <x:f>L38-L40+L42-'Долг'!L9</x:f>
        <x:v>1740481259.6108434</x:v>
      </x:c>
    </x:row>
  </x:sheetData>
  <x:mergeCells>
    <x:mergeCell ref="A1:L1"/>
    <x:mergeCell ref="A6:L6"/>
    <x:mergeCell ref="A27:L2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2" customHeight="1">
      <x:c r="A1" s="3" t="str">
        <x:v>График долга</x:v>
      </x:c>
      <x:c r="B1" s="3" t="str">
        <x:v>График долга</x:v>
      </x:c>
      <x:c r="C1" s="3" t="str">
        <x:v>График долга</x:v>
      </x:c>
      <x:c r="D1" s="3" t="str">
        <x:v>График долга</x:v>
      </x:c>
      <x:c r="E1" s="3" t="str">
        <x:v>График долга</x:v>
      </x:c>
      <x:c r="F1" s="3" t="str">
        <x:v>График долга</x:v>
      </x:c>
      <x:c r="G1" s="3" t="str">
        <x:v>График долга</x:v>
      </x:c>
      <x:c r="H1" s="3" t="str">
        <x:v>График долга</x:v>
      </x:c>
      <x:c r="I1" s="3" t="str">
        <x:v>График долга</x:v>
      </x:c>
      <x:c r="J1" s="3" t="str">
        <x:v>График долга</x:v>
      </x:c>
      <x:c r="K1" s="3" t="str">
        <x:v>График долга</x:v>
      </x:c>
      <x:c r="L1" s="3" t="str">
        <x:v>График долга</x:v>
      </x:c>
    </x:row>
    <x:row r="3">
      <x:c r="A3" s="12" t="str">
        <x:v>Период</x:v>
      </x:c>
      <x:c r="B3" s="13" t="n">
        <x:v>0</x:v>
      </x:c>
      <x:c r="C3" s="13" t="n">
        <x:v>1</x:v>
      </x:c>
      <x:c r="D3" s="13" t="n">
        <x:v>2</x:v>
      </x:c>
      <x:c r="E3" s="13" t="n">
        <x:v>3</x:v>
      </x:c>
      <x:c r="F3" s="13" t="n">
        <x:v>4</x:v>
      </x:c>
      <x:c r="G3" s="13" t="n">
        <x:v>5</x:v>
      </x:c>
      <x:c r="H3" s="13" t="n">
        <x:v>6</x:v>
      </x:c>
      <x:c r="I3" s="13" t="n">
        <x:v>7</x:v>
      </x:c>
      <x:c r="J3" s="13" t="n">
        <x:v>8</x:v>
      </x:c>
      <x:c r="K3" s="13" t="n">
        <x:v>9</x:v>
      </x:c>
      <x:c r="L3" s="14" t="n">
        <x:v>10</x:v>
      </x:c>
    </x:row>
    <x:row r="4">
      <x:c r="A4" t="str">
        <x:v>Остаток на начало</x:v>
      </x:c>
      <x:c r="B4" s="42" t="n">
        <x:f>0</x:f>
        <x:v>0</x:v>
      </x:c>
      <x:c r="C4" s="42" t="n">
        <x:f>B9</x:f>
        <x:v>450000000</x:v>
      </x:c>
      <x:c r="D4" s="42" t="n">
        <x:f>C9</x:f>
        <x:v>450000000</x:v>
      </x:c>
      <x:c r="E4" s="42" t="n">
        <x:f>D9</x:f>
        <x:v>450000000</x:v>
      </x:c>
      <x:c r="F4" s="42" t="n">
        <x:f>E9</x:f>
        <x:v>393750000</x:v>
      </x:c>
      <x:c r="G4" s="42" t="n">
        <x:f>F9</x:f>
        <x:v>337500000</x:v>
      </x:c>
      <x:c r="H4" s="42" t="n">
        <x:f>G9</x:f>
        <x:v>281250000</x:v>
      </x:c>
      <x:c r="I4" s="42" t="n">
        <x:f>H9</x:f>
        <x:v>225000000</x:v>
      </x:c>
      <x:c r="J4" s="42" t="n">
        <x:f>I9</x:f>
        <x:v>168750000</x:v>
      </x:c>
      <x:c r="K4" s="42" t="n">
        <x:f>J9</x:f>
        <x:v>112500000</x:v>
      </x:c>
      <x:c r="L4" s="42" t="n">
        <x:f>K9</x:f>
        <x:v>56250000</x:v>
      </x:c>
    </x:row>
    <x:row r="5">
      <x:c r="A5" t="str">
        <x:v>Выдача долга</x:v>
      </x:c>
      <x:c r="B5" s="42" t="n">
        <x:f>'Допущения'!$B$20*'Допущения'!$B$21</x:f>
        <x:v>450000000</x:v>
      </x:c>
      <x:c r="C5" s="42" t="n">
        <x:f>0</x:f>
        <x:v>0</x:v>
      </x:c>
      <x:c r="D5" s="42" t="n">
        <x:f>0</x:f>
        <x:v>0</x:v>
      </x:c>
      <x:c r="E5" s="42" t="n">
        <x:f>0</x:f>
        <x:v>0</x:v>
      </x:c>
      <x:c r="F5" s="42" t="n">
        <x:f>0</x:f>
        <x:v>0</x:v>
      </x:c>
      <x:c r="G5" s="42" t="n">
        <x:f>0</x:f>
        <x:v>0</x:v>
      </x:c>
      <x:c r="H5" s="42" t="n">
        <x:f>0</x:f>
        <x:v>0</x:v>
      </x:c>
      <x:c r="I5" s="42" t="n">
        <x:f>0</x:f>
        <x:v>0</x:v>
      </x:c>
      <x:c r="J5" s="42" t="n">
        <x:f>0</x:f>
        <x:v>0</x:v>
      </x:c>
      <x:c r="K5" s="42" t="n">
        <x:f>0</x:f>
        <x:v>0</x:v>
      </x:c>
      <x:c r="L5" s="42" t="n">
        <x:f>0</x:f>
        <x:v>0</x:v>
      </x:c>
    </x:row>
    <x:row r="6">
      <x:c r="A6" t="str">
        <x:v>Погашение тела</x:v>
      </x:c>
      <x:c r="B6" s="42" t="n">
        <x:f>0</x:f>
        <x:v>0</x:v>
      </x:c>
      <x:c r="C6" s="42" t="n">
        <x:f>IF(C$3&lt;='Допущения'!$B$24,0,MIN(C4,('Допущения'!$B$20*'Допущения'!$B$21)/MAX(1,'Допущения'!$B$23-'Допущения'!$B$24)))</x:f>
        <x:v>0</x:v>
      </x:c>
      <x:c r="D6" s="42" t="n">
        <x:f>IF(D$3&lt;='Допущения'!$B$24,0,MIN(D4,('Допущения'!$B$20*'Допущения'!$B$21)/MAX(1,'Допущения'!$B$23-'Допущения'!$B$24)))</x:f>
        <x:v>0</x:v>
      </x:c>
      <x:c r="E6" s="42" t="n">
        <x:f>IF(E$3&lt;='Допущения'!$B$24,0,MIN(E4,('Допущения'!$B$20*'Допущения'!$B$21)/MAX(1,'Допущения'!$B$23-'Допущения'!$B$24)))</x:f>
        <x:v>56250000</x:v>
      </x:c>
      <x:c r="F6" s="42" t="n">
        <x:f>IF(F$3&lt;='Допущения'!$B$24,0,MIN(F4,('Допущения'!$B$20*'Допущения'!$B$21)/MAX(1,'Допущения'!$B$23-'Допущения'!$B$24)))</x:f>
        <x:v>56250000</x:v>
      </x:c>
      <x:c r="G6" s="42" t="n">
        <x:f>IF(G$3&lt;='Допущения'!$B$24,0,MIN(G4,('Допущения'!$B$20*'Допущения'!$B$21)/MAX(1,'Допущения'!$B$23-'Допущения'!$B$24)))</x:f>
        <x:v>56250000</x:v>
      </x:c>
      <x:c r="H6" s="42" t="n">
        <x:f>IF(H$3&lt;='Допущения'!$B$24,0,MIN(H4,('Допущения'!$B$20*'Допущения'!$B$21)/MAX(1,'Допущения'!$B$23-'Допущения'!$B$24)))</x:f>
        <x:v>56250000</x:v>
      </x:c>
      <x:c r="I6" s="42" t="n">
        <x:f>IF(I$3&lt;='Допущения'!$B$24,0,MIN(I4,('Допущения'!$B$20*'Допущения'!$B$21)/MAX(1,'Допущения'!$B$23-'Допущения'!$B$24)))</x:f>
        <x:v>56250000</x:v>
      </x:c>
      <x:c r="J6" s="42" t="n">
        <x:f>IF(J$3&lt;='Допущения'!$B$24,0,MIN(J4,('Допущения'!$B$20*'Допущения'!$B$21)/MAX(1,'Допущения'!$B$23-'Допущения'!$B$24)))</x:f>
        <x:v>56250000</x:v>
      </x:c>
      <x:c r="K6" s="42" t="n">
        <x:f>IF(K$3&lt;='Допущения'!$B$24,0,MIN(K4,('Допущения'!$B$20*'Допущения'!$B$21)/MAX(1,'Допущения'!$B$23-'Допущения'!$B$24)))</x:f>
        <x:v>56250000</x:v>
      </x:c>
      <x:c r="L6" s="42" t="n">
        <x:f>IF(L$3&lt;='Допущения'!$B$24,0,MIN(L4,('Допущения'!$B$20*'Допущения'!$B$21)/MAX(1,'Допущения'!$B$23-'Допущения'!$B$24)))</x:f>
        <x:v>56250000</x:v>
      </x:c>
    </x:row>
    <x:row r="7">
      <x:c r="A7" t="str">
        <x:v>Проценты</x:v>
      </x:c>
      <x:c r="B7" s="42" t="n">
        <x:f>0</x:f>
        <x:v>0</x:v>
      </x:c>
      <x:c r="C7" s="42" t="n">
        <x:f>C4*'Допущения'!$B$22</x:f>
        <x:v>58500000</x:v>
      </x:c>
      <x:c r="D7" s="42" t="n">
        <x:f>D4*'Допущения'!$B$22</x:f>
        <x:v>58500000</x:v>
      </x:c>
      <x:c r="E7" s="42" t="n">
        <x:f>E4*'Допущения'!$B$22</x:f>
        <x:v>58500000</x:v>
      </x:c>
      <x:c r="F7" s="42" t="n">
        <x:f>F4*'Допущения'!$B$22</x:f>
        <x:v>51187500</x:v>
      </x:c>
      <x:c r="G7" s="42" t="n">
        <x:f>G4*'Допущения'!$B$22</x:f>
        <x:v>43875000</x:v>
      </x:c>
      <x:c r="H7" s="42" t="n">
        <x:f>H4*'Допущения'!$B$22</x:f>
        <x:v>36562500</x:v>
      </x:c>
      <x:c r="I7" s="42" t="n">
        <x:f>I4*'Допущения'!$B$22</x:f>
        <x:v>29250000</x:v>
      </x:c>
      <x:c r="J7" s="42" t="n">
        <x:f>J4*'Допущения'!$B$22</x:f>
        <x:v>21937500</x:v>
      </x:c>
      <x:c r="K7" s="42" t="n">
        <x:f>K4*'Допущения'!$B$22</x:f>
        <x:v>14625000</x:v>
      </x:c>
      <x:c r="L7" s="42" t="n">
        <x:f>L4*'Допущения'!$B$22</x:f>
        <x:v>7312500</x:v>
      </x:c>
    </x:row>
    <x:row r="8">
      <x:c r="A8" s="45" t="str">
        <x:v>Обслуживание долга</x:v>
      </x:c>
      <x:c r="B8" s="46" t="n">
        <x:f>B6+B7</x:f>
        <x:v>0</x:v>
      </x:c>
      <x:c r="C8" s="46" t="n">
        <x:f>C6+C7</x:f>
        <x:v>58500000</x:v>
      </x:c>
      <x:c r="D8" s="46" t="n">
        <x:f>D6+D7</x:f>
        <x:v>58500000</x:v>
      </x:c>
      <x:c r="E8" s="46" t="n">
        <x:f>E6+E7</x:f>
        <x:v>114750000</x:v>
      </x:c>
      <x:c r="F8" s="46" t="n">
        <x:f>F6+F7</x:f>
        <x:v>107437500</x:v>
      </x:c>
      <x:c r="G8" s="46" t="n">
        <x:f>G6+G7</x:f>
        <x:v>100125000</x:v>
      </x:c>
      <x:c r="H8" s="46" t="n">
        <x:f>H6+H7</x:f>
        <x:v>92812500</x:v>
      </x:c>
      <x:c r="I8" s="46" t="n">
        <x:f>I6+I7</x:f>
        <x:v>85500000</x:v>
      </x:c>
      <x:c r="J8" s="46" t="n">
        <x:f>J6+J7</x:f>
        <x:v>78187500</x:v>
      </x:c>
      <x:c r="K8" s="46" t="n">
        <x:f>K6+K7</x:f>
        <x:v>70875000</x:v>
      </x:c>
      <x:c r="L8" s="46" t="n">
        <x:f>L6+L7</x:f>
        <x:v>63562500</x:v>
      </x:c>
    </x:row>
    <x:row r="9">
      <x:c r="A9" s="45" t="str">
        <x:v>Остаток на конец</x:v>
      </x:c>
      <x:c r="B9" s="46" t="n">
        <x:f>B4+B5-B6</x:f>
        <x:v>450000000</x:v>
      </x:c>
      <x:c r="C9" s="46" t="n">
        <x:f>MAX(0,C4+C5-C6)</x:f>
        <x:v>450000000</x:v>
      </x:c>
      <x:c r="D9" s="46" t="n">
        <x:f>MAX(0,D4+D5-D6)</x:f>
        <x:v>450000000</x:v>
      </x:c>
      <x:c r="E9" s="46" t="n">
        <x:f>MAX(0,E4+E5-E6)</x:f>
        <x:v>393750000</x:v>
      </x:c>
      <x:c r="F9" s="46" t="n">
        <x:f>MAX(0,F4+F5-F6)</x:f>
        <x:v>337500000</x:v>
      </x:c>
      <x:c r="G9" s="46" t="n">
        <x:f>MAX(0,G4+G5-G6)</x:f>
        <x:v>281250000</x:v>
      </x:c>
      <x:c r="H9" s="46" t="n">
        <x:f>MAX(0,H4+H5-H6)</x:f>
        <x:v>225000000</x:v>
      </x:c>
      <x:c r="I9" s="46" t="n">
        <x:f>MAX(0,I4+I5-I6)</x:f>
        <x:v>168750000</x:v>
      </x:c>
      <x:c r="J9" s="46" t="n">
        <x:f>MAX(0,J4+J5-J6)</x:f>
        <x:v>112500000</x:v>
      </x:c>
      <x:c r="K9" s="46" t="n">
        <x:f>MAX(0,K4+K5-K6)</x:f>
        <x:v>56250000</x:v>
      </x:c>
      <x:c r="L9" s="46" t="n">
        <x:f>MAX(0,L4+L5-L6)</x:f>
        <x:v>0</x:v>
      </x:c>
    </x:row>
  </x:sheetData>
  <x:mergeCells>
    <x:mergeCell ref="A1:L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46" hidden="0" customWidth="1"/>
  </x:cols>
  <x:sheetData>
    <x:row r="1" ht="32" customHeight="1">
      <x:c r="A1" s="3" t="str">
        <x:v>Проверки модели</x:v>
      </x:c>
      <x:c r="B1" s="3" t="str">
        <x:v>Проверки модели</x:v>
      </x:c>
      <x:c r="C1" s="3" t="str">
        <x:v>Проверки модели</x:v>
      </x:c>
      <x:c r="D1" s="3" t="str">
        <x:v>Проверки модели</x:v>
      </x:c>
      <x:c r="E1" s="3" t="str">
        <x:v>Проверки модели</x:v>
      </x:c>
      <x:c r="F1" s="3" t="str">
        <x:v>Проверки модели</x:v>
      </x:c>
      <x:c r="G1" s="3" t="str">
        <x:v>Проверки модели</x:v>
      </x:c>
    </x:row>
    <x:row r="3">
      <x:c r="A3" s="12" t="str">
        <x:v>Проверка</x:v>
      </x:c>
      <x:c r="B3" s="13" t="str">
        <x:v>Факт</x:v>
      </x:c>
      <x:c r="C3" s="13" t="str">
        <x:v>Ожидание</x:v>
      </x:c>
      <x:c r="D3" s="13" t="str">
        <x:v>Разница</x:v>
      </x:c>
      <x:c r="E3" s="13" t="str">
        <x:v>Допуск</x:v>
      </x:c>
      <x:c r="F3" s="13" t="str">
        <x:v>Статус</x:v>
      </x:c>
      <x:c r="G3" s="14" t="str">
        <x:v>Что исправить</x:v>
      </x:c>
    </x:row>
    <x:row r="4">
      <x:c r="A4" t="str">
        <x:v>Выручка сходится с компонентами</x:v>
      </x:c>
      <x:c r="B4" s="67" t="n">
        <x:f>ABS(SUM('Модель'!C13:L13)-SUM('Модель'!C11:L11)-SUM('Модель'!C12:L12))</x:f>
        <x:v>4.172325134277344e-7</x:v>
      </x:c>
      <x:c r="C4" s="67" t="n">
        <x:v>0</x:v>
      </x:c>
      <x:c r="D4" s="67" t="n">
        <x:f>B4-C4</x:f>
        <x:v>4.172325134277344e-7</x:v>
      </x:c>
      <x:c r="E4" s="67" t="n">
        <x:v>1</x:v>
      </x:c>
      <x:c r="F4" t="str">
        <x:f>IF(ABS(D4)&lt;=E4,"OK","CHECK")</x:f>
        <x:v>OK</x:v>
      </x:c>
      <x:c r="G4" s="68" t="str">
        <x:v>Проверить формулы строк выручки</x:v>
      </x:c>
    </x:row>
    <x:row r="5">
      <x:c r="A5" t="str">
        <x:v>Долг погашен к концу горизонта</x:v>
      </x:c>
      <x:c r="B5" s="67" t="n">
        <x:f>ABS('Долг'!L9)</x:f>
        <x:v>0</x:v>
      </x:c>
      <x:c r="C5" s="67" t="n">
        <x:v>0</x:v>
      </x:c>
      <x:c r="D5" s="67" t="n">
        <x:f>B5-C5</x:f>
        <x:v>0</x:v>
      </x:c>
      <x:c r="E5" s="67" t="n">
        <x:v>1</x:v>
      </x:c>
      <x:c r="F5" t="str">
        <x:f>IF(ABS(D5)&lt;=E5,"OK","CHECK")</x:f>
        <x:v>OK</x:v>
      </x:c>
      <x:c r="G5" s="68" t="str">
        <x:v>Согласовать срок и льготный период</x:v>
      </x:c>
    </x:row>
    <x:row r="6">
      <x:c r="A6" t="str">
        <x:v>Стабилизированная загрузка ≤ 100%</x:v>
      </x:c>
      <x:c r="B6" s="67" t="n">
        <x:f>'Допущения'!B6</x:f>
        <x:v>0.68</x:v>
      </x:c>
      <x:c r="C6" s="67" t="n">
        <x:v>1</x:v>
      </x:c>
      <x:c r="D6" s="67" t="n">
        <x:f>MAX(0,B6-C6)</x:f>
        <x:v>0</x:v>
      </x:c>
      <x:c r="E6" s="67" t="n">
        <x:v>0</x:v>
      </x:c>
      <x:c r="F6" t="str">
        <x:f>IF(D6&lt;=E6,"OK","CHECK")</x:f>
        <x:v>OK</x:v>
      </x:c>
      <x:c r="G6" s="68" t="str">
        <x:v>Снизить стабилизированную загрузку</x:v>
      </x:c>
    </x:row>
    <x:row r="7">
      <x:c r="A7" t="str">
        <x:v>Доля долга ≤ 100%</x:v>
      </x:c>
      <x:c r="B7" s="67" t="n">
        <x:f>'Допущения'!B21</x:f>
        <x:v>0.6</x:v>
      </x:c>
      <x:c r="C7" s="67" t="n">
        <x:v>1</x:v>
      </x:c>
      <x:c r="D7" s="67" t="n">
        <x:f>MAX(0,B7-C7)</x:f>
        <x:v>0</x:v>
      </x:c>
      <x:c r="E7" s="67" t="n">
        <x:v>0</x:v>
      </x:c>
      <x:c r="F7" t="str">
        <x:f>IF(D7&lt;=E7,"OK","CHECK")</x:f>
        <x:v>OK</x:v>
      </x:c>
      <x:c r="G7" s="68" t="str">
        <x:v>Снизить долю долга</x:v>
      </x:c>
    </x:row>
    <x:row r="8">
      <x:c r="A8" t="str">
        <x:v>FCF проекта содержит вложение</x:v>
      </x:c>
      <x:c r="B8" s="67" t="n">
        <x:f>MIN('Модель'!B43:L43)</x:f>
        <x:v>-750000000</x:v>
      </x:c>
      <x:c r="C8" s="67" t="n">
        <x:v>0</x:v>
      </x:c>
      <x:c r="D8" s="67" t="n">
        <x:f>MAX(0,B8-C8)</x:f>
        <x:v>0</x:v>
      </x:c>
      <x:c r="E8" s="67" t="n">
        <x:v>0</x:v>
      </x:c>
      <x:c r="F8" t="str">
        <x:f>IF(B8&lt;0,"OK","CHECK")</x:f>
        <x:v>OK</x:v>
      </x:c>
      <x:c r="G8" s="68" t="str">
        <x:v>Проверить CAPEX и знак года 0</x:v>
      </x:c>
    </x:row>
    <x:row r="9">
      <x:c r="A9" t="str">
        <x:v>FCF проекта содержит возврат</x:v>
      </x:c>
      <x:c r="B9" s="67" t="n">
        <x:f>MAX('Модель'!B43:L43)</x:f>
        <x:v>1804043759.6108434</x:v>
      </x:c>
      <x:c r="C9" s="67" t="n">
        <x:v>0</x:v>
      </x:c>
      <x:c r="D9" s="67" t="n">
        <x:f>MIN(0,B9-C9)</x:f>
        <x:v>0</x:v>
      </x:c>
      <x:c r="E9" s="67" t="n">
        <x:v>0</x:v>
      </x:c>
      <x:c r="F9" t="str">
        <x:f>IF(B9&gt;0,"OK","CHECK")</x:f>
        <x:v>OK</x:v>
      </x:c>
      <x:c r="G9" s="68" t="str">
        <x:v>Проверить операционную модель и terminal value</x:v>
      </x:c>
    </x:row>
    <x:row r="10">
      <x:c r="A10" t="str">
        <x:v>Минимальный DSCR ≥ 1,20x</x:v>
      </x:c>
      <x:c r="B10" s="67" t="n">
        <x:f>MIN('Модель'!C41:L41)</x:f>
        <x:v>0.85596695613427</x:v>
      </x:c>
      <x:c r="C10" s="67" t="n">
        <x:v>1.2</x:v>
      </x:c>
      <x:c r="D10" s="67" t="n">
        <x:f>MAX(0,C10-B10)</x:f>
        <x:v>0.34403304386572997</x:v>
      </x:c>
      <x:c r="E10" s="67" t="n">
        <x:v>0</x:v>
      </x:c>
      <x:c r="F10" t="str">
        <x:f>IF(B10&gt;=C10,"OK","CHECK")</x:f>
        <x:v>CHECK</x:v>
      </x:c>
      <x:c r="G10" s="68" t="str">
        <x:v>Изменить структуру долга, экономику или график погашения</x:v>
      </x:c>
    </x:row>
    <x:row r="12">
      <x:c r="A12" s="49" t="str">
        <x:v>Итоговый статус модели и банковских gates</x:v>
      </x:c>
      <x:c r="B12" s="49" t="str">
        <x:v>Итоговый статус модели и банковских gates</x:v>
      </x:c>
      <x:c r="C12" s="49" t="str">
        <x:v>Итоговый статус модели и банковских gates</x:v>
      </x:c>
      <x:c r="D12" s="49" t="str">
        <x:v>Итоговый статус модели и банковских gates</x:v>
      </x:c>
      <x:c r="E12" s="49" t="str">
        <x:v>Итоговый статус модели и банковских gates</x:v>
      </x:c>
      <x:c r="F12" s="49" t="str">
        <x:f>IF(COUNTIF(F4:F10,"CHECK")=0,"OK","CHECK")</x:f>
        <x:v>CHECK</x:v>
      </x:c>
      <x:c r="G12" s="49"/>
    </x:row>
  </x:sheetData>
  <x:mergeCells>
    <x:mergeCell ref="A1:G1"/>
    <x:mergeCell ref="A12:E12"/>
    <x:mergeCell ref="F12:G12"/>
  </x:mergeCells>
  <x:conditionalFormatting sqref="F4:F10">
    <x:cfRule type="containsText" dxfId="0" priority="1" operator="containsText" text="OK"/>
    <x:cfRule type="containsText" dxfId="1" priority="2" operator="containsText" text="CHECK"/>
  </x:conditionalFormatting>
  <x:conditionalFormatting sqref="F12:G12">
    <x:cfRule type="containsText" dxfId="2" priority="3" operator="containsText" text="OK"/>
    <x:cfRule type="containsText" dxfId="3" priority="4" operator="containsText" text="CHECK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22" hidden="0" customWidth="1"/>
    <x:col min="4" max="4" width="18" hidden="0" customWidth="1"/>
    <x:col min="5" max="5" width="52" hidden="0" customWidth="1"/>
    <x:col min="6" max="6" width="50" hidden="0" customWidth="1"/>
  </x:cols>
  <x:sheetData>
    <x:row r="1" ht="32" customHeight="1">
      <x:c r="A1" s="3" t="str">
        <x:v>Источники и аудит допущений</x:v>
      </x:c>
      <x:c r="B1" s="3" t="str">
        <x:v>Источники и аудит допущений</x:v>
      </x:c>
      <x:c r="C1" s="3" t="str">
        <x:v>Источники и аудит допущений</x:v>
      </x:c>
      <x:c r="D1" s="3" t="str">
        <x:v>Источники и аудит допущений</x:v>
      </x:c>
      <x:c r="E1" s="3" t="str">
        <x:v>Источники и аудит допущений</x:v>
      </x:c>
      <x:c r="F1" s="3" t="str">
        <x:v>Источники и аудит допущений</x:v>
      </x:c>
    </x:row>
    <x:row r="3">
      <x:c r="A3" s="12" t="str">
        <x:v>Блок</x:v>
      </x:c>
      <x:c r="B3" s="13" t="str">
        <x:v>Показатель</x:v>
      </x:c>
      <x:c r="C3" s="13" t="str">
        <x:v>Текущее значение</x:v>
      </x:c>
      <x:c r="D3" s="13" t="str">
        <x:v>Статус</x:v>
      </x:c>
      <x:c r="E3" s="13" t="str">
        <x:v>Источник / URL</x:v>
      </x:c>
      <x:c r="F3" s="14" t="str">
        <x:v>Что заменить</x:v>
      </x:c>
    </x:row>
    <x:row r="4">
      <x:c r="A4" s="132" t="str">
        <x:v>Спрос</x:v>
      </x:c>
      <x:c r="B4" s="132" t="str">
        <x:v>Загрузка</x:v>
      </x:c>
      <x:c r="C4" s="132" t="str">
        <x:v>Допущения!B5:B6</x:v>
      </x:c>
      <x:c r="D4" s="133" t="str">
        <x:v>Иллюстрация</x:v>
      </x:c>
      <x:c r="E4" s="134" t="str"/>
      <x:c r="F4" s="132" t="str">
        <x:v>Исследование спроса по городу и сегменту</x:v>
      </x:c>
    </x:row>
    <x:row r="5">
      <x:c r="A5" s="135" t="str">
        <x:v>Спрос</x:v>
      </x:c>
      <x:c r="B5" s="135" t="str">
        <x:v>ADR</x:v>
      </x:c>
      <x:c r="C5" s="135" t="str">
        <x:v>Допущения!B8:B9</x:v>
      </x:c>
      <x:c r="D5" s="136" t="str">
        <x:v>Иллюстрация</x:v>
      </x:c>
      <x:c r="E5" s="137" t="str"/>
      <x:c r="F5" s="135" t="str">
        <x:v>Конкурентный срез и сценарии</x:v>
      </x:c>
    </x:row>
    <x:row r="6">
      <x:c r="A6" s="135" t="str">
        <x:v>Операции</x:v>
      </x:c>
      <x:c r="B6" s="135" t="str">
        <x:v>Переменные расходы</x:v>
      </x:c>
      <x:c r="C6" s="135" t="str">
        <x:v>Допущения!B11</x:v>
      </x:c>
      <x:c r="D6" s="136" t="str">
        <x:v>Иллюстрация</x:v>
      </x:c>
      <x:c r="E6" s="137" t="str"/>
      <x:c r="F6" s="135" t="str">
        <x:v>Норматив на занятую комнату</x:v>
      </x:c>
    </x:row>
    <x:row r="7">
      <x:c r="A7" s="135" t="str">
        <x:v>Операции</x:v>
      </x:c>
      <x:c r="B7" s="135" t="str">
        <x:v>ФОТ и фиксированные расходы</x:v>
      </x:c>
      <x:c r="C7" s="135" t="str">
        <x:v>Допущения!B12:B14</x:v>
      </x:c>
      <x:c r="D7" s="136" t="str">
        <x:v>Иллюстрация</x:v>
      </x:c>
      <x:c r="E7" s="137" t="str"/>
      <x:c r="F7" s="135" t="str">
        <x:v>Штатное расписание и коммерческие предложения</x:v>
      </x:c>
    </x:row>
    <x:row r="8">
      <x:c r="A8" s="135" t="str">
        <x:v>Управление</x:v>
      </x:c>
      <x:c r="B8" s="135" t="str">
        <x:v>Вознаграждение оператора</x:v>
      </x:c>
      <x:c r="C8" s="135" t="str">
        <x:v>Допущения!B18:B19</x:v>
      </x:c>
      <x:c r="D8" s="136" t="str">
        <x:v>Иллюстрация</x:v>
      </x:c>
      <x:c r="E8" s="137" t="str">
        <x:v>https://rprojekt.ru/services/upravlenie</x:v>
      </x:c>
      <x:c r="F8" s="135" t="str">
        <x:v>Условия договора управления</x:v>
      </x:c>
    </x:row>
    <x:row r="9">
      <x:c r="A9" s="135" t="str">
        <x:v>Инвестиции</x:v>
      </x:c>
      <x:c r="B9" s="135" t="str">
        <x:v>CAPEX</x:v>
      </x:c>
      <x:c r="C9" s="135" t="str">
        <x:v>Допущения!B20</x:v>
      </x:c>
      <x:c r="D9" s="136" t="str">
        <x:v>Иллюстрация</x:v>
      </x:c>
      <x:c r="E9" s="137" t="str"/>
      <x:c r="F9" s="135" t="str">
        <x:v>Сводный сметный расчёт</x:v>
      </x:c>
    </x:row>
    <x:row r="10">
      <x:c r="A10" s="135" t="str">
        <x:v>Долг</x:v>
      </x:c>
      <x:c r="B10" s="135" t="str">
        <x:v>Доля, ставка, срок</x:v>
      </x:c>
      <x:c r="C10" s="135" t="str">
        <x:v>Допущения!B21:B24</x:v>
      </x:c>
      <x:c r="D10" s="136" t="str">
        <x:v>Иллюстрация</x:v>
      </x:c>
      <x:c r="E10" s="137" t="str"/>
      <x:c r="F10" s="135" t="str">
        <x:v>Термшит банка</x:v>
      </x:c>
    </x:row>
    <x:row r="11">
      <x:c r="A11" s="135" t="str">
        <x:v>Налоги</x:v>
      </x:c>
      <x:c r="B11" s="135" t="str">
        <x:v>Налог на прибыль</x:v>
      </x:c>
      <x:c r="C11" s="135" t="str">
        <x:v>Допущения!B25</x:v>
      </x:c>
      <x:c r="D11" s="136" t="str">
        <x:v>Упрощение</x:v>
      </x:c>
      <x:c r="E11" s="137" t="str"/>
      <x:c r="F11" s="135" t="str">
        <x:v>Заключение налогового консультанта</x:v>
      </x:c>
    </x:row>
    <x:row r="12">
      <x:c r="A12" s="138" t="str">
        <x:v>Оценка</x:v>
      </x:c>
      <x:c r="B12" s="138" t="str">
        <x:v>Discount rate и exit cap</x:v>
      </x:c>
      <x:c r="C12" s="138" t="str">
        <x:v>Допущения!B26:B28</x:v>
      </x:c>
      <x:c r="D12" s="139" t="str">
        <x:v>Иллюстрация</x:v>
      </x:c>
      <x:c r="E12" s="140" t="str"/>
      <x:c r="F12" s="138" t="str">
        <x:v>Инвестиционный меморандум / оценщик</x:v>
      </x:c>
    </x:row>
  </x:sheetData>
  <x:mergeCells>
    <x:mergeCell ref="A1:F1"/>
  </x:mergeCells>
  <x:pageMargins left="0.7" right="0.7" top="0.75" bottom="0.75" header="0.3" footer="0.3"/>
</x:worksheet>
</file>